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'Tracker'!$B$9:$M$39</definedName>
    <definedName name="_xlnm.Print_Titles" localSheetId="0">'Tracker'!$9:$9</definedName>
    <definedName name="_xlnm.Print_Area" localSheetId="0">'Tracker'!$A$1:$N$41</definedName>
    <definedName name="_xlnm.Print_Area" localSheetId="1">'How to use'!$A$1:$C$15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m d, yyyy"/>
    <numFmt numFmtId="165" formatCode="yyyy-mm-dd"/>
    <numFmt numFmtId="166" formatCode="m/d/yy"/>
    <numFmt numFmtId="167" formatCode="0;-0;0"/>
  </numFmts>
  <fonts count="26">
    <font>
      <name val="Calibri"/>
      <family val="2"/>
      <color theme="1"/>
      <sz val="11"/>
      <scheme val="minor"/>
    </font>
    <font>
      <name val="Arial"/>
      <b val="1"/>
      <color rgb="00111827"/>
      <sz val="20"/>
    </font>
    <font>
      <name val="Arial"/>
      <b val="1"/>
      <color rgb="00111827"/>
      <sz val="12"/>
    </font>
    <font>
      <name val="Arial"/>
      <b val="1"/>
      <color rgb="006D28D9"/>
      <sz val="12"/>
    </font>
    <font>
      <name val="Arial"/>
      <color rgb="006B7280"/>
      <sz val="9"/>
    </font>
    <font>
      <name val="Arial"/>
      <b val="1"/>
      <color rgb="006B7280"/>
      <sz val="8"/>
    </font>
    <font>
      <name val="Arial"/>
      <b val="1"/>
      <color rgb="00111827"/>
      <sz val="9"/>
    </font>
    <font>
      <name val="Arial"/>
      <b val="1"/>
      <color rgb="006B7280"/>
      <sz val="7"/>
    </font>
    <font>
      <name val="Arial"/>
      <b val="1"/>
      <color rgb="00111827"/>
      <sz val="18"/>
    </font>
    <font>
      <name val="Arial"/>
      <b val="1"/>
      <color rgb="006D28D9"/>
      <sz val="18"/>
    </font>
    <font>
      <name val="Arial"/>
      <b val="1"/>
      <color rgb="00047857"/>
      <sz val="18"/>
    </font>
    <font>
      <name val="Arial"/>
      <b val="1"/>
      <color rgb="00B45309"/>
      <sz val="18"/>
    </font>
    <font>
      <name val="Arial"/>
      <b val="1"/>
      <color rgb="00DC2626"/>
      <sz val="18"/>
    </font>
    <font>
      <name val="Arial"/>
      <b val="1"/>
      <color rgb="00FFFFFF"/>
      <sz val="8"/>
    </font>
    <font>
      <name val="Arial"/>
      <color rgb="00111827"/>
      <sz val="10"/>
    </font>
    <font>
      <name val="Arial"/>
      <color rgb="006B7280"/>
      <sz val="8"/>
    </font>
    <font>
      <name val="Arial"/>
      <color rgb="00374151"/>
      <sz val="9"/>
    </font>
    <font>
      <name val="Arial"/>
      <color rgb="00111827"/>
      <sz val="9"/>
    </font>
    <font>
      <name val="Arial"/>
      <color rgb="006D28D9"/>
      <sz val="8"/>
    </font>
    <font>
      <name val="Arial"/>
      <b val="1"/>
      <color rgb="00111827"/>
      <sz val="8"/>
    </font>
    <font>
      <name val="Arial"/>
      <color rgb="009CA3AF"/>
      <sz val="7"/>
    </font>
    <font>
      <name val="Arial"/>
      <b val="1"/>
      <color rgb="00111827"/>
      <sz val="16"/>
    </font>
    <font>
      <name val="Arial"/>
      <b val="1"/>
      <color rgb="006D28D9"/>
      <sz val="10"/>
    </font>
    <font>
      <name val="Arial"/>
      <color rgb="00374151"/>
      <sz val="10"/>
    </font>
    <font>
      <name val="Arial"/>
      <i val="1"/>
      <color rgb="006B7280"/>
      <sz val="9"/>
    </font>
    <font>
      <name val="Arial"/>
      <color rgb="009CA3AF"/>
      <sz val="9"/>
    </font>
  </fonts>
  <fills count="5">
    <fill>
      <patternFill/>
    </fill>
    <fill>
      <patternFill patternType="gray125"/>
    </fill>
    <fill>
      <patternFill patternType="solid">
        <fgColor rgb="00F7F8FA"/>
        <bgColor rgb="00F7F8FA"/>
      </patternFill>
    </fill>
    <fill>
      <patternFill patternType="solid">
        <fgColor rgb="00111827"/>
        <bgColor rgb="00111827"/>
      </patternFill>
    </fill>
    <fill>
      <patternFill patternType="solid">
        <fgColor rgb="00F4F7FD"/>
        <bgColor rgb="00F4F7FD"/>
      </patternFill>
    </fill>
  </fills>
  <borders count="7">
    <border>
      <left/>
      <right/>
      <top/>
      <bottom/>
      <diagonal/>
    </border>
    <border>
      <top style="medium">
        <color rgb="00111827"/>
      </top>
    </border>
    <border>
      <top style="medium">
        <color rgb="006D28D9"/>
      </top>
    </border>
    <border>
      <top style="medium">
        <color rgb="00047857"/>
      </top>
    </border>
    <border>
      <top style="medium">
        <color rgb="00B45309"/>
      </top>
    </border>
    <border>
      <top style="medium">
        <color rgb="00DC2626"/>
      </top>
    </border>
    <border>
      <bottom style="thin">
        <color rgb="00E5E7EB"/>
      </bottom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left" vertical="center" indent="2"/>
    </xf>
    <xf numFmtId="0" fontId="4" fillId="0" borderId="0" applyAlignment="1" pivotButton="0" quotePrefix="0" xfId="0">
      <alignment vertical="center"/>
    </xf>
    <xf numFmtId="0" fontId="5" fillId="0" borderId="0" applyAlignment="1" pivotButton="0" quotePrefix="0" xfId="0">
      <alignment horizontal="right" vertical="center" indent="1"/>
    </xf>
    <xf numFmtId="164" fontId="6" fillId="0" borderId="0" applyAlignment="1" pivotButton="0" quotePrefix="0" xfId="0">
      <alignment horizontal="left" vertical="center"/>
    </xf>
    <xf numFmtId="0" fontId="7" fillId="2" borderId="1" applyAlignment="1" pivotButton="0" quotePrefix="0" xfId="0">
      <alignment vertical="center" indent="1"/>
    </xf>
    <xf numFmtId="0" fontId="0" fillId="2" borderId="1" pivotButton="0" quotePrefix="0" xfId="0"/>
    <xf numFmtId="0" fontId="7" fillId="2" borderId="2" applyAlignment="1" pivotButton="0" quotePrefix="0" xfId="0">
      <alignment vertical="center" indent="1"/>
    </xf>
    <xf numFmtId="0" fontId="0" fillId="2" borderId="2" pivotButton="0" quotePrefix="0" xfId="0"/>
    <xf numFmtId="0" fontId="7" fillId="2" borderId="3" applyAlignment="1" pivotButton="0" quotePrefix="0" xfId="0">
      <alignment vertical="center" indent="1"/>
    </xf>
    <xf numFmtId="0" fontId="0" fillId="2" borderId="3" pivotButton="0" quotePrefix="0" xfId="0"/>
    <xf numFmtId="0" fontId="7" fillId="2" borderId="4" applyAlignment="1" pivotButton="0" quotePrefix="0" xfId="0">
      <alignment vertical="center" indent="1"/>
    </xf>
    <xf numFmtId="0" fontId="0" fillId="2" borderId="4" pivotButton="0" quotePrefix="0" xfId="0"/>
    <xf numFmtId="0" fontId="7" fillId="2" borderId="5" applyAlignment="1" pivotButton="0" quotePrefix="0" xfId="0">
      <alignment vertical="center" indent="1"/>
    </xf>
    <xf numFmtId="0" fontId="0" fillId="2" borderId="5" pivotButton="0" quotePrefix="0" xfId="0"/>
    <xf numFmtId="1" fontId="8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1" fontId="9" fillId="2" borderId="0" applyAlignment="1" pivotButton="0" quotePrefix="0" xfId="0">
      <alignment horizontal="left" vertical="center" indent="1"/>
    </xf>
    <xf numFmtId="1" fontId="10" fillId="2" borderId="0" applyAlignment="1" pivotButton="0" quotePrefix="0" xfId="0">
      <alignment horizontal="left" vertical="center" indent="1"/>
    </xf>
    <xf numFmtId="1" fontId="11" fillId="2" borderId="0" applyAlignment="1" pivotButton="0" quotePrefix="0" xfId="0">
      <alignment horizontal="left" vertical="center" indent="1"/>
    </xf>
    <xf numFmtId="1" fontId="12" fillId="2" borderId="0" applyAlignment="1" pivotButton="0" quotePrefix="0" xfId="0">
      <alignment horizontal="left" vertical="center" indent="1"/>
    </xf>
    <xf numFmtId="9" fontId="8" fillId="2" borderId="0" applyAlignment="1" pivotButton="0" quotePrefix="0" xfId="0">
      <alignment horizontal="left" vertical="center" indent="1"/>
    </xf>
    <xf numFmtId="0" fontId="13" fillId="3" borderId="0" applyAlignment="1" pivotButton="0" quotePrefix="0" xfId="0">
      <alignment horizontal="center" vertical="center" wrapText="1"/>
    </xf>
    <xf numFmtId="0" fontId="13" fillId="3" borderId="0" applyAlignment="1" pivotButton="0" quotePrefix="0" xfId="0">
      <alignment horizontal="left" vertical="center" wrapText="1" indent="1"/>
    </xf>
    <xf numFmtId="0" fontId="15" fillId="0" borderId="6" applyAlignment="1" pivotButton="0" quotePrefix="0" xfId="0">
      <alignment horizontal="center" vertical="center"/>
    </xf>
    <xf numFmtId="0" fontId="14" fillId="0" borderId="6" applyAlignment="1" pivotButton="0" quotePrefix="0" xfId="0">
      <alignment horizontal="left" vertical="center" indent="1"/>
    </xf>
    <xf numFmtId="0" fontId="16" fillId="0" borderId="6" applyAlignment="1" pivotButton="0" quotePrefix="0" xfId="0">
      <alignment horizontal="left" vertical="center" indent="1"/>
    </xf>
    <xf numFmtId="0" fontId="17" fillId="0" borderId="6" applyAlignment="1" pivotButton="0" quotePrefix="0" xfId="0">
      <alignment horizontal="center" vertical="center"/>
    </xf>
    <xf numFmtId="0" fontId="6" fillId="0" borderId="6" applyAlignment="1" pivotButton="0" quotePrefix="0" xfId="0">
      <alignment horizontal="center" vertical="center"/>
    </xf>
    <xf numFmtId="166" fontId="17" fillId="0" borderId="6" applyAlignment="1" pivotButton="0" quotePrefix="0" xfId="0">
      <alignment horizontal="center" vertical="center"/>
    </xf>
    <xf numFmtId="9" fontId="17" fillId="0" borderId="6" applyAlignment="1" pivotButton="0" quotePrefix="0" xfId="0">
      <alignment horizontal="center" vertical="center"/>
    </xf>
    <xf numFmtId="0" fontId="18" fillId="0" borderId="6" applyAlignment="1" pivotButton="0" quotePrefix="0" xfId="0">
      <alignment horizontal="left" vertical="center" indent="1"/>
    </xf>
    <xf numFmtId="167" fontId="4" fillId="0" borderId="6" applyAlignment="1" pivotButton="0" quotePrefix="0" xfId="0">
      <alignment horizontal="center" vertical="center"/>
    </xf>
    <xf numFmtId="0" fontId="19" fillId="0" borderId="6" applyAlignment="1" pivotButton="0" quotePrefix="0" xfId="0">
      <alignment horizontal="center" vertical="center"/>
    </xf>
    <xf numFmtId="0" fontId="20" fillId="0" borderId="0" applyAlignment="1" pivotButton="0" quotePrefix="0" xfId="0">
      <alignment vertical="center"/>
    </xf>
    <xf numFmtId="0" fontId="21" fillId="0" borderId="0" applyAlignment="1" pivotButton="0" quotePrefix="0" xfId="0">
      <alignment vertical="center"/>
    </xf>
    <xf numFmtId="0" fontId="22" fillId="0" borderId="0" applyAlignment="1" pivotButton="0" quotePrefix="0" xfId="0">
      <alignment horizontal="right" vertical="top" indent="1"/>
    </xf>
    <xf numFmtId="0" fontId="23" fillId="0" borderId="0" applyAlignment="1" pivotButton="0" quotePrefix="0" xfId="0">
      <alignment vertical="top" wrapText="1"/>
    </xf>
    <xf numFmtId="0" fontId="24" fillId="4" borderId="0" applyAlignment="1" pivotButton="0" quotePrefix="0" xfId="0">
      <alignment vertical="center"/>
    </xf>
    <xf numFmtId="0" fontId="25" fillId="0" borderId="0" applyAlignment="1" pivotButton="0" quotePrefix="0" xfId="0">
      <alignment vertical="center"/>
    </xf>
  </cellXfs>
  <cellStyles count="1">
    <cellStyle name="Normal" xfId="0" builtinId="0" hidden="0"/>
  </cellStyles>
  <dxfs count="8">
    <dxf>
      <font>
        <b val="1"/>
        <color rgb="00DC2626"/>
      </font>
    </dxf>
    <dxf>
      <font>
        <color rgb="009CA3AF"/>
      </font>
    </dxf>
    <dxf>
      <font>
        <color rgb="00047857"/>
      </font>
      <fill>
        <patternFill patternType="solid">
          <fgColor rgb="00DCFCE7"/>
          <bgColor rgb="00DCFCE7"/>
        </patternFill>
      </fill>
    </dxf>
    <dxf>
      <font>
        <color rgb="006D28D9"/>
      </font>
      <fill>
        <patternFill patternType="solid">
          <fgColor rgb="00EEE7FC"/>
          <bgColor rgb="00EEE7FC"/>
        </patternFill>
      </fill>
    </dxf>
    <dxf>
      <font>
        <color rgb="00B45309"/>
      </font>
      <fill>
        <patternFill patternType="solid">
          <fgColor rgb="00FEF3C7"/>
          <bgColor rgb="00FEF3C7"/>
        </patternFill>
      </fill>
    </dxf>
    <dxf>
      <font>
        <color rgb="006B7280"/>
      </font>
      <fill>
        <patternFill patternType="solid">
          <fgColor rgb="00F3F4F6"/>
          <bgColor rgb="00F3F4F6"/>
        </patternFill>
      </fill>
    </dxf>
    <dxf>
      <font>
        <color rgb="00FFFFFF"/>
      </font>
      <fill>
        <patternFill patternType="solid">
          <fgColor rgb="00DC2626"/>
          <bgColor rgb="00DC2626"/>
        </patternFill>
      </fill>
    </dxf>
    <dxf>
      <font>
        <color rgb="00047857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M41"/>
  <sheetViews>
    <sheetView showGridLines="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.5" customWidth="1" min="1" max="1"/>
    <col width="6" customWidth="1" min="2" max="2"/>
    <col width="32" customWidth="1" min="3" max="3"/>
    <col width="13" customWidth="1" min="4" max="4"/>
    <col width="10" customWidth="1" min="5" max="5"/>
    <col width="13" customWidth="1" min="6" max="6"/>
    <col width="11" customWidth="1" min="7" max="7"/>
    <col width="11" customWidth="1" min="8" max="8"/>
    <col width="8" customWidth="1" min="9" max="9"/>
    <col width="16" customWidth="1" min="10" max="10"/>
    <col width="10" customWidth="1" min="11" max="11"/>
    <col width="11" customWidth="1" min="12" max="12"/>
    <col width="26" customWidth="1" min="13" max="13"/>
    <col width="2.5" customWidth="1" min="14" max="14"/>
  </cols>
  <sheetData>
    <row r="2" ht="32" customHeight="1">
      <c r="B2" s="1" t="inlineStr">
        <is>
          <t>Project Tracker</t>
        </is>
      </c>
      <c r="D2" s="2" t="inlineStr">
        <is>
          <t>Project name</t>
        </is>
      </c>
    </row>
    <row r="3">
      <c r="B3" s="3" t="inlineStr">
        <is>
          <t>Status, progress and overdue flags update automatically.</t>
        </is>
      </c>
      <c r="K3" s="4" t="inlineStr">
        <is>
          <t>AS OF</t>
        </is>
      </c>
      <c r="L3" s="5">
        <f>TODAY()</f>
        <v/>
      </c>
    </row>
    <row r="5" ht="18" customHeight="1">
      <c r="B5" s="6" t="inlineStr">
        <is>
          <t>TOTAL TASKS</t>
        </is>
      </c>
      <c r="C5" s="7" t="n"/>
      <c r="D5" s="8" t="inlineStr">
        <is>
          <t>IN PROGRESS</t>
        </is>
      </c>
      <c r="E5" s="9" t="n"/>
      <c r="F5" s="10" t="inlineStr">
        <is>
          <t>DONE</t>
        </is>
      </c>
      <c r="G5" s="11" t="n"/>
      <c r="H5" s="12" t="inlineStr">
        <is>
          <t>BLOCKED</t>
        </is>
      </c>
      <c r="I5" s="13" t="n"/>
      <c r="J5" s="14" t="inlineStr">
        <is>
          <t>OVERDUE</t>
        </is>
      </c>
      <c r="K5" s="15" t="n"/>
      <c r="L5" s="6" t="inlineStr">
        <is>
          <t>COMPLETE</t>
        </is>
      </c>
      <c r="M5" s="7" t="n"/>
    </row>
    <row r="6" ht="30" customHeight="1">
      <c r="B6" s="16">
        <f>COUNTA($C$10:$C$39)</f>
        <v/>
      </c>
      <c r="C6" s="17" t="n"/>
      <c r="D6" s="18">
        <f>COUNTIF($F$10:$F$39,"In progress")</f>
        <v/>
      </c>
      <c r="E6" s="17" t="n"/>
      <c r="F6" s="19">
        <f>COUNTIF($F$10:$F$39,"Done")</f>
        <v/>
      </c>
      <c r="G6" s="17" t="n"/>
      <c r="H6" s="20">
        <f>COUNTIF($F$10:$F$39,"Blocked")</f>
        <v/>
      </c>
      <c r="I6" s="17" t="n"/>
      <c r="J6" s="21">
        <f>COUNTIF($L$10:$L$39,"Overdue")</f>
        <v/>
      </c>
      <c r="K6" s="17" t="n"/>
      <c r="L6" s="22">
        <f>IF(COUNTA($C$10:$C$39)=0,0,SUMPRODUCT(--($C$10:$C$39&lt;&gt;""),$I$10:$I$39)/COUNTA($C$10:$C$39))</f>
        <v/>
      </c>
      <c r="M6" s="17" t="n"/>
    </row>
    <row r="9" ht="22" customHeight="1">
      <c r="B9" s="23" t="inlineStr">
        <is>
          <t>ID</t>
        </is>
      </c>
      <c r="C9" s="24" t="inlineStr">
        <is>
          <t>TASK</t>
        </is>
      </c>
      <c r="D9" s="24" t="inlineStr">
        <is>
          <t>OWNER</t>
        </is>
      </c>
      <c r="E9" s="23" t="inlineStr">
        <is>
          <t>PRIORITY</t>
        </is>
      </c>
      <c r="F9" s="23" t="inlineStr">
        <is>
          <t>STATUS</t>
        </is>
      </c>
      <c r="G9" s="23" t="inlineStr">
        <is>
          <t>START</t>
        </is>
      </c>
      <c r="H9" s="23" t="inlineStr">
        <is>
          <t>DUE</t>
        </is>
      </c>
      <c r="I9" s="23" t="inlineStr">
        <is>
          <t>% DONE</t>
        </is>
      </c>
      <c r="J9" s="24" t="inlineStr">
        <is>
          <t>PROGRESS</t>
        </is>
      </c>
      <c r="K9" s="23" t="inlineStr">
        <is>
          <t>DAYS LEFT</t>
        </is>
      </c>
      <c r="L9" s="23" t="inlineStr">
        <is>
          <t>FLAG</t>
        </is>
      </c>
      <c r="M9" s="24" t="inlineStr">
        <is>
          <t>NOTES</t>
        </is>
      </c>
    </row>
    <row r="10" ht="21" customHeight="1">
      <c r="B10" s="25">
        <f>IF(C10="","","T-"&amp;TEXT(ROW()-9,"00"))</f>
        <v/>
      </c>
      <c r="C10" s="26" t="inlineStr">
        <is>
          <t>Define scope &amp; success metrics</t>
        </is>
      </c>
      <c r="D10" s="27" t="inlineStr">
        <is>
          <t>Alex</t>
        </is>
      </c>
      <c r="E10" s="28" t="inlineStr">
        <is>
          <t>High</t>
        </is>
      </c>
      <c r="F10" s="29" t="inlineStr">
        <is>
          <t>Done</t>
        </is>
      </c>
      <c r="G10" s="30" t="n">
        <v>46391</v>
      </c>
      <c r="H10" s="30" t="n">
        <v>46395</v>
      </c>
      <c r="I10" s="31" t="n">
        <v>1</v>
      </c>
      <c r="J10" s="32">
        <f>IF(C10="","",REPT("■",ROUND(N(I10)*10,0))&amp;REPT("□",10-ROUND(N(I10)*10,0)))</f>
        <v/>
      </c>
      <c r="K10" s="33">
        <f>IF(OR(C10="",H10="",F10="Done"),"",H10-$L$3)</f>
        <v/>
      </c>
      <c r="L10" s="34">
        <f>IF(OR(C10="",H10=""),"",IF(F10="Done","✓ Done",IF(H10&lt;$L$3,"Overdue",IF(H10-$L$3&lt;=3,"Due soon",""))))</f>
        <v/>
      </c>
      <c r="M10" s="27" t="inlineStr">
        <is>
          <t>Signed off by sponsor</t>
        </is>
      </c>
    </row>
    <row r="11" ht="21" customHeight="1">
      <c r="B11" s="25">
        <f>IF(C11="","","T-"&amp;TEXT(ROW()-9,"00"))</f>
        <v/>
      </c>
      <c r="C11" s="26" t="inlineStr">
        <is>
          <t>Stakeholder interviews</t>
        </is>
      </c>
      <c r="D11" s="27" t="inlineStr">
        <is>
          <t>Priya</t>
        </is>
      </c>
      <c r="E11" s="28" t="inlineStr">
        <is>
          <t>Medium</t>
        </is>
      </c>
      <c r="F11" s="29" t="inlineStr">
        <is>
          <t>Done</t>
        </is>
      </c>
      <c r="G11" s="30" t="n">
        <v>46393</v>
      </c>
      <c r="H11" s="30" t="n">
        <v>46402</v>
      </c>
      <c r="I11" s="31" t="n">
        <v>1</v>
      </c>
      <c r="J11" s="32">
        <f>IF(C11="","",REPT("■",ROUND(N(I11)*10,0))&amp;REPT("□",10-ROUND(N(I11)*10,0)))</f>
        <v/>
      </c>
      <c r="K11" s="33">
        <f>IF(OR(C11="",H11="",F11="Done"),"",H11-$L$3)</f>
        <v/>
      </c>
      <c r="L11" s="34">
        <f>IF(OR(C11="",H11=""),"",IF(F11="Done","✓ Done",IF(H11&lt;$L$3,"Overdue",IF(H11-$L$3&lt;=3,"Due soon",""))))</f>
        <v/>
      </c>
      <c r="M11" s="27" t="inlineStr"/>
    </row>
    <row r="12" ht="21" customHeight="1">
      <c r="B12" s="25">
        <f>IF(C12="","","T-"&amp;TEXT(ROW()-9,"00"))</f>
        <v/>
      </c>
      <c r="C12" s="26" t="inlineStr">
        <is>
          <t>Vendor shortlist</t>
        </is>
      </c>
      <c r="D12" s="27" t="inlineStr">
        <is>
          <t>Sam</t>
        </is>
      </c>
      <c r="E12" s="28" t="inlineStr">
        <is>
          <t>High</t>
        </is>
      </c>
      <c r="F12" s="29" t="inlineStr">
        <is>
          <t>In progress</t>
        </is>
      </c>
      <c r="G12" s="30" t="n">
        <v>46398</v>
      </c>
      <c r="H12" s="30" t="n">
        <v>46409</v>
      </c>
      <c r="I12" s="31" t="n">
        <v>0.6</v>
      </c>
      <c r="J12" s="32">
        <f>IF(C12="","",REPT("■",ROUND(N(I12)*10,0))&amp;REPT("□",10-ROUND(N(I12)*10,0)))</f>
        <v/>
      </c>
      <c r="K12" s="33">
        <f>IF(OR(C12="",H12="",F12="Done"),"",H12-$L$3)</f>
        <v/>
      </c>
      <c r="L12" s="34">
        <f>IF(OR(C12="",H12=""),"",IF(F12="Done","✓ Done",IF(H12&lt;$L$3,"Overdue",IF(H12-$L$3&lt;=3,"Due soon",""))))</f>
        <v/>
      </c>
      <c r="M12" s="27" t="inlineStr">
        <is>
          <t>3 of 5 demos done</t>
        </is>
      </c>
    </row>
    <row r="13" ht="21" customHeight="1">
      <c r="B13" s="25">
        <f>IF(C13="","","T-"&amp;TEXT(ROW()-9,"00"))</f>
        <v/>
      </c>
      <c r="C13" s="26" t="inlineStr">
        <is>
          <t>Budget approval</t>
        </is>
      </c>
      <c r="D13" s="27" t="inlineStr">
        <is>
          <t>Alex</t>
        </is>
      </c>
      <c r="E13" s="28" t="inlineStr">
        <is>
          <t>High</t>
        </is>
      </c>
      <c r="F13" s="29" t="inlineStr">
        <is>
          <t>Blocked</t>
        </is>
      </c>
      <c r="G13" s="30" t="n">
        <v>46405</v>
      </c>
      <c r="H13" s="30" t="n">
        <v>46416</v>
      </c>
      <c r="I13" s="31" t="n">
        <v>0.2</v>
      </c>
      <c r="J13" s="32">
        <f>IF(C13="","",REPT("■",ROUND(N(I13)*10,0))&amp;REPT("□",10-ROUND(N(I13)*10,0)))</f>
        <v/>
      </c>
      <c r="K13" s="33">
        <f>IF(OR(C13="",H13="",F13="Done"),"",H13-$L$3)</f>
        <v/>
      </c>
      <c r="L13" s="34">
        <f>IF(OR(C13="",H13=""),"",IF(F13="Done","✓ Done",IF(H13&lt;$L$3,"Overdue",IF(H13-$L$3&lt;=3,"Due soon",""))))</f>
        <v/>
      </c>
      <c r="M13" s="27" t="inlineStr">
        <is>
          <t>Waiting on finance</t>
        </is>
      </c>
    </row>
    <row r="14" ht="21" customHeight="1">
      <c r="B14" s="25">
        <f>IF(C14="","","T-"&amp;TEXT(ROW()-9,"00"))</f>
        <v/>
      </c>
      <c r="C14" s="26" t="inlineStr">
        <is>
          <t>Data migration plan</t>
        </is>
      </c>
      <c r="D14" s="27" t="inlineStr">
        <is>
          <t>Jamie</t>
        </is>
      </c>
      <c r="E14" s="28" t="inlineStr">
        <is>
          <t>Medium</t>
        </is>
      </c>
      <c r="F14" s="29" t="inlineStr">
        <is>
          <t>In progress</t>
        </is>
      </c>
      <c r="G14" s="30" t="n">
        <v>46407</v>
      </c>
      <c r="H14" s="30" t="n">
        <v>46423</v>
      </c>
      <c r="I14" s="31" t="n">
        <v>0.35</v>
      </c>
      <c r="J14" s="32">
        <f>IF(C14="","",REPT("■",ROUND(N(I14)*10,0))&amp;REPT("□",10-ROUND(N(I14)*10,0)))</f>
        <v/>
      </c>
      <c r="K14" s="33">
        <f>IF(OR(C14="",H14="",F14="Done"),"",H14-$L$3)</f>
        <v/>
      </c>
      <c r="L14" s="34">
        <f>IF(OR(C14="",H14=""),"",IF(F14="Done","✓ Done",IF(H14&lt;$L$3,"Overdue",IF(H14-$L$3&lt;=3,"Due soon",""))))</f>
        <v/>
      </c>
      <c r="M14" s="27" t="inlineStr"/>
    </row>
    <row r="15" ht="21" customHeight="1">
      <c r="B15" s="25">
        <f>IF(C15="","","T-"&amp;TEXT(ROW()-9,"00"))</f>
        <v/>
      </c>
      <c r="C15" s="26" t="inlineStr">
        <is>
          <t>Training materials</t>
        </is>
      </c>
      <c r="D15" s="27" t="inlineStr">
        <is>
          <t>Chris</t>
        </is>
      </c>
      <c r="E15" s="28" t="inlineStr">
        <is>
          <t>Low</t>
        </is>
      </c>
      <c r="F15" s="29" t="inlineStr">
        <is>
          <t>Not started</t>
        </is>
      </c>
      <c r="G15" s="30" t="n">
        <v>46419</v>
      </c>
      <c r="H15" s="30" t="n">
        <v>46437</v>
      </c>
      <c r="I15" s="31" t="n">
        <v>0</v>
      </c>
      <c r="J15" s="32">
        <f>IF(C15="","",REPT("■",ROUND(N(I15)*10,0))&amp;REPT("□",10-ROUND(N(I15)*10,0)))</f>
        <v/>
      </c>
      <c r="K15" s="33">
        <f>IF(OR(C15="",H15="",F15="Done"),"",H15-$L$3)</f>
        <v/>
      </c>
      <c r="L15" s="34">
        <f>IF(OR(C15="",H15=""),"",IF(F15="Done","✓ Done",IF(H15&lt;$L$3,"Overdue",IF(H15-$L$3&lt;=3,"Due soon",""))))</f>
        <v/>
      </c>
      <c r="M15" s="27" t="inlineStr"/>
    </row>
    <row r="16" ht="21" customHeight="1">
      <c r="B16" s="25">
        <f>IF(C16="","","T-"&amp;TEXT(ROW()-9,"00"))</f>
        <v/>
      </c>
      <c r="C16" s="26" t="inlineStr">
        <is>
          <t>Pilot with one team</t>
        </is>
      </c>
      <c r="D16" s="27" t="inlineStr">
        <is>
          <t>Priya</t>
        </is>
      </c>
      <c r="E16" s="28" t="inlineStr">
        <is>
          <t>Medium</t>
        </is>
      </c>
      <c r="F16" s="29" t="inlineStr">
        <is>
          <t>Not started</t>
        </is>
      </c>
      <c r="G16" s="30" t="n">
        <v>46433</v>
      </c>
      <c r="H16" s="30" t="n">
        <v>46451</v>
      </c>
      <c r="I16" s="31" t="n">
        <v>0</v>
      </c>
      <c r="J16" s="32">
        <f>IF(C16="","",REPT("■",ROUND(N(I16)*10,0))&amp;REPT("□",10-ROUND(N(I16)*10,0)))</f>
        <v/>
      </c>
      <c r="K16" s="33">
        <f>IF(OR(C16="",H16="",F16="Done"),"",H16-$L$3)</f>
        <v/>
      </c>
      <c r="L16" s="34">
        <f>IF(OR(C16="",H16=""),"",IF(F16="Done","✓ Done",IF(H16&lt;$L$3,"Overdue",IF(H16-$L$3&lt;=3,"Due soon",""))))</f>
        <v/>
      </c>
      <c r="M16" s="27" t="inlineStr"/>
    </row>
    <row r="17" ht="21" customHeight="1">
      <c r="B17" s="25">
        <f>IF(C17="","","T-"&amp;TEXT(ROW()-9,"00"))</f>
        <v/>
      </c>
      <c r="C17" s="26" t="inlineStr">
        <is>
          <t>Company-wide rollout</t>
        </is>
      </c>
      <c r="D17" s="27" t="inlineStr">
        <is>
          <t>Alex</t>
        </is>
      </c>
      <c r="E17" s="28" t="inlineStr">
        <is>
          <t>High</t>
        </is>
      </c>
      <c r="F17" s="29" t="inlineStr">
        <is>
          <t>Not started</t>
        </is>
      </c>
      <c r="G17" s="30" t="n">
        <v>46454</v>
      </c>
      <c r="H17" s="30" t="n">
        <v>46472</v>
      </c>
      <c r="I17" s="31" t="n">
        <v>0</v>
      </c>
      <c r="J17" s="32">
        <f>IF(C17="","",REPT("■",ROUND(N(I17)*10,0))&amp;REPT("□",10-ROUND(N(I17)*10,0)))</f>
        <v/>
      </c>
      <c r="K17" s="33">
        <f>IF(OR(C17="",H17="",F17="Done"),"",H17-$L$3)</f>
        <v/>
      </c>
      <c r="L17" s="34">
        <f>IF(OR(C17="",H17=""),"",IF(F17="Done","✓ Done",IF(H17&lt;$L$3,"Overdue",IF(H17-$L$3&lt;=3,"Due soon",""))))</f>
        <v/>
      </c>
      <c r="M17" s="27" t="inlineStr"/>
    </row>
    <row r="18" ht="21" customHeight="1">
      <c r="B18" s="25">
        <f>IF(C18="","","T-"&amp;TEXT(ROW()-9,"00"))</f>
        <v/>
      </c>
      <c r="C18" s="26" t="n"/>
      <c r="D18" s="27" t="n"/>
      <c r="E18" s="28" t="n"/>
      <c r="F18" s="29" t="n"/>
      <c r="G18" s="30" t="n"/>
      <c r="H18" s="30" t="n"/>
      <c r="I18" s="31" t="n"/>
      <c r="J18" s="32">
        <f>IF(C18="","",REPT("■",ROUND(N(I18)*10,0))&amp;REPT("□",10-ROUND(N(I18)*10,0)))</f>
        <v/>
      </c>
      <c r="K18" s="33">
        <f>IF(OR(C18="",H18="",F18="Done"),"",H18-$L$3)</f>
        <v/>
      </c>
      <c r="L18" s="34">
        <f>IF(OR(C18="",H18=""),"",IF(F18="Done","✓ Done",IF(H18&lt;$L$3,"Overdue",IF(H18-$L$3&lt;=3,"Due soon",""))))</f>
        <v/>
      </c>
      <c r="M18" s="27" t="n"/>
    </row>
    <row r="19" ht="21" customHeight="1">
      <c r="B19" s="25">
        <f>IF(C19="","","T-"&amp;TEXT(ROW()-9,"00"))</f>
        <v/>
      </c>
      <c r="C19" s="26" t="n"/>
      <c r="D19" s="27" t="n"/>
      <c r="E19" s="28" t="n"/>
      <c r="F19" s="29" t="n"/>
      <c r="G19" s="30" t="n"/>
      <c r="H19" s="30" t="n"/>
      <c r="I19" s="31" t="n"/>
      <c r="J19" s="32">
        <f>IF(C19="","",REPT("■",ROUND(N(I19)*10,0))&amp;REPT("□",10-ROUND(N(I19)*10,0)))</f>
        <v/>
      </c>
      <c r="K19" s="33">
        <f>IF(OR(C19="",H19="",F19="Done"),"",H19-$L$3)</f>
        <v/>
      </c>
      <c r="L19" s="34">
        <f>IF(OR(C19="",H19=""),"",IF(F19="Done","✓ Done",IF(H19&lt;$L$3,"Overdue",IF(H19-$L$3&lt;=3,"Due soon",""))))</f>
        <v/>
      </c>
      <c r="M19" s="27" t="n"/>
    </row>
    <row r="20" ht="21" customHeight="1">
      <c r="B20" s="25">
        <f>IF(C20="","","T-"&amp;TEXT(ROW()-9,"00"))</f>
        <v/>
      </c>
      <c r="C20" s="26" t="n"/>
      <c r="D20" s="27" t="n"/>
      <c r="E20" s="28" t="n"/>
      <c r="F20" s="29" t="n"/>
      <c r="G20" s="30" t="n"/>
      <c r="H20" s="30" t="n"/>
      <c r="I20" s="31" t="n"/>
      <c r="J20" s="32">
        <f>IF(C20="","",REPT("■",ROUND(N(I20)*10,0))&amp;REPT("□",10-ROUND(N(I20)*10,0)))</f>
        <v/>
      </c>
      <c r="K20" s="33">
        <f>IF(OR(C20="",H20="",F20="Done"),"",H20-$L$3)</f>
        <v/>
      </c>
      <c r="L20" s="34">
        <f>IF(OR(C20="",H20=""),"",IF(F20="Done","✓ Done",IF(H20&lt;$L$3,"Overdue",IF(H20-$L$3&lt;=3,"Due soon",""))))</f>
        <v/>
      </c>
      <c r="M20" s="27" t="n"/>
    </row>
    <row r="21" ht="21" customHeight="1">
      <c r="B21" s="25">
        <f>IF(C21="","","T-"&amp;TEXT(ROW()-9,"00"))</f>
        <v/>
      </c>
      <c r="C21" s="26" t="n"/>
      <c r="D21" s="27" t="n"/>
      <c r="E21" s="28" t="n"/>
      <c r="F21" s="29" t="n"/>
      <c r="G21" s="30" t="n"/>
      <c r="H21" s="30" t="n"/>
      <c r="I21" s="31" t="n"/>
      <c r="J21" s="32">
        <f>IF(C21="","",REPT("■",ROUND(N(I21)*10,0))&amp;REPT("□",10-ROUND(N(I21)*10,0)))</f>
        <v/>
      </c>
      <c r="K21" s="33">
        <f>IF(OR(C21="",H21="",F21="Done"),"",H21-$L$3)</f>
        <v/>
      </c>
      <c r="L21" s="34">
        <f>IF(OR(C21="",H21=""),"",IF(F21="Done","✓ Done",IF(H21&lt;$L$3,"Overdue",IF(H21-$L$3&lt;=3,"Due soon",""))))</f>
        <v/>
      </c>
      <c r="M21" s="27" t="n"/>
    </row>
    <row r="22" ht="21" customHeight="1">
      <c r="B22" s="25">
        <f>IF(C22="","","T-"&amp;TEXT(ROW()-9,"00"))</f>
        <v/>
      </c>
      <c r="C22" s="26" t="n"/>
      <c r="D22" s="27" t="n"/>
      <c r="E22" s="28" t="n"/>
      <c r="F22" s="29" t="n"/>
      <c r="G22" s="30" t="n"/>
      <c r="H22" s="30" t="n"/>
      <c r="I22" s="31" t="n"/>
      <c r="J22" s="32">
        <f>IF(C22="","",REPT("■",ROUND(N(I22)*10,0))&amp;REPT("□",10-ROUND(N(I22)*10,0)))</f>
        <v/>
      </c>
      <c r="K22" s="33">
        <f>IF(OR(C22="",H22="",F22="Done"),"",H22-$L$3)</f>
        <v/>
      </c>
      <c r="L22" s="34">
        <f>IF(OR(C22="",H22=""),"",IF(F22="Done","✓ Done",IF(H22&lt;$L$3,"Overdue",IF(H22-$L$3&lt;=3,"Due soon",""))))</f>
        <v/>
      </c>
      <c r="M22" s="27" t="n"/>
    </row>
    <row r="23" ht="21" customHeight="1">
      <c r="B23" s="25">
        <f>IF(C23="","","T-"&amp;TEXT(ROW()-9,"00"))</f>
        <v/>
      </c>
      <c r="C23" s="26" t="n"/>
      <c r="D23" s="27" t="n"/>
      <c r="E23" s="28" t="n"/>
      <c r="F23" s="29" t="n"/>
      <c r="G23" s="30" t="n"/>
      <c r="H23" s="30" t="n"/>
      <c r="I23" s="31" t="n"/>
      <c r="J23" s="32">
        <f>IF(C23="","",REPT("■",ROUND(N(I23)*10,0))&amp;REPT("□",10-ROUND(N(I23)*10,0)))</f>
        <v/>
      </c>
      <c r="K23" s="33">
        <f>IF(OR(C23="",H23="",F23="Done"),"",H23-$L$3)</f>
        <v/>
      </c>
      <c r="L23" s="34">
        <f>IF(OR(C23="",H23=""),"",IF(F23="Done","✓ Done",IF(H23&lt;$L$3,"Overdue",IF(H23-$L$3&lt;=3,"Due soon",""))))</f>
        <v/>
      </c>
      <c r="M23" s="27" t="n"/>
    </row>
    <row r="24" ht="21" customHeight="1">
      <c r="B24" s="25">
        <f>IF(C24="","","T-"&amp;TEXT(ROW()-9,"00"))</f>
        <v/>
      </c>
      <c r="C24" s="26" t="n"/>
      <c r="D24" s="27" t="n"/>
      <c r="E24" s="28" t="n"/>
      <c r="F24" s="29" t="n"/>
      <c r="G24" s="30" t="n"/>
      <c r="H24" s="30" t="n"/>
      <c r="I24" s="31" t="n"/>
      <c r="J24" s="32">
        <f>IF(C24="","",REPT("■",ROUND(N(I24)*10,0))&amp;REPT("□",10-ROUND(N(I24)*10,0)))</f>
        <v/>
      </c>
      <c r="K24" s="33">
        <f>IF(OR(C24="",H24="",F24="Done"),"",H24-$L$3)</f>
        <v/>
      </c>
      <c r="L24" s="34">
        <f>IF(OR(C24="",H24=""),"",IF(F24="Done","✓ Done",IF(H24&lt;$L$3,"Overdue",IF(H24-$L$3&lt;=3,"Due soon",""))))</f>
        <v/>
      </c>
      <c r="M24" s="27" t="n"/>
    </row>
    <row r="25" ht="21" customHeight="1">
      <c r="B25" s="25">
        <f>IF(C25="","","T-"&amp;TEXT(ROW()-9,"00"))</f>
        <v/>
      </c>
      <c r="C25" s="26" t="n"/>
      <c r="D25" s="27" t="n"/>
      <c r="E25" s="28" t="n"/>
      <c r="F25" s="29" t="n"/>
      <c r="G25" s="30" t="n"/>
      <c r="H25" s="30" t="n"/>
      <c r="I25" s="31" t="n"/>
      <c r="J25" s="32">
        <f>IF(C25="","",REPT("■",ROUND(N(I25)*10,0))&amp;REPT("□",10-ROUND(N(I25)*10,0)))</f>
        <v/>
      </c>
      <c r="K25" s="33">
        <f>IF(OR(C25="",H25="",F25="Done"),"",H25-$L$3)</f>
        <v/>
      </c>
      <c r="L25" s="34">
        <f>IF(OR(C25="",H25=""),"",IF(F25="Done","✓ Done",IF(H25&lt;$L$3,"Overdue",IF(H25-$L$3&lt;=3,"Due soon",""))))</f>
        <v/>
      </c>
      <c r="M25" s="27" t="n"/>
    </row>
    <row r="26" ht="21" customHeight="1">
      <c r="B26" s="25">
        <f>IF(C26="","","T-"&amp;TEXT(ROW()-9,"00"))</f>
        <v/>
      </c>
      <c r="C26" s="26" t="n"/>
      <c r="D26" s="27" t="n"/>
      <c r="E26" s="28" t="n"/>
      <c r="F26" s="29" t="n"/>
      <c r="G26" s="30" t="n"/>
      <c r="H26" s="30" t="n"/>
      <c r="I26" s="31" t="n"/>
      <c r="J26" s="32">
        <f>IF(C26="","",REPT("■",ROUND(N(I26)*10,0))&amp;REPT("□",10-ROUND(N(I26)*10,0)))</f>
        <v/>
      </c>
      <c r="K26" s="33">
        <f>IF(OR(C26="",H26="",F26="Done"),"",H26-$L$3)</f>
        <v/>
      </c>
      <c r="L26" s="34">
        <f>IF(OR(C26="",H26=""),"",IF(F26="Done","✓ Done",IF(H26&lt;$L$3,"Overdue",IF(H26-$L$3&lt;=3,"Due soon",""))))</f>
        <v/>
      </c>
      <c r="M26" s="27" t="n"/>
    </row>
    <row r="27" ht="21" customHeight="1">
      <c r="B27" s="25">
        <f>IF(C27="","","T-"&amp;TEXT(ROW()-9,"00"))</f>
        <v/>
      </c>
      <c r="C27" s="26" t="n"/>
      <c r="D27" s="27" t="n"/>
      <c r="E27" s="28" t="n"/>
      <c r="F27" s="29" t="n"/>
      <c r="G27" s="30" t="n"/>
      <c r="H27" s="30" t="n"/>
      <c r="I27" s="31" t="n"/>
      <c r="J27" s="32">
        <f>IF(C27="","",REPT("■",ROUND(N(I27)*10,0))&amp;REPT("□",10-ROUND(N(I27)*10,0)))</f>
        <v/>
      </c>
      <c r="K27" s="33">
        <f>IF(OR(C27="",H27="",F27="Done"),"",H27-$L$3)</f>
        <v/>
      </c>
      <c r="L27" s="34">
        <f>IF(OR(C27="",H27=""),"",IF(F27="Done","✓ Done",IF(H27&lt;$L$3,"Overdue",IF(H27-$L$3&lt;=3,"Due soon",""))))</f>
        <v/>
      </c>
      <c r="M27" s="27" t="n"/>
    </row>
    <row r="28" ht="21" customHeight="1">
      <c r="B28" s="25">
        <f>IF(C28="","","T-"&amp;TEXT(ROW()-9,"00"))</f>
        <v/>
      </c>
      <c r="C28" s="26" t="n"/>
      <c r="D28" s="27" t="n"/>
      <c r="E28" s="28" t="n"/>
      <c r="F28" s="29" t="n"/>
      <c r="G28" s="30" t="n"/>
      <c r="H28" s="30" t="n"/>
      <c r="I28" s="31" t="n"/>
      <c r="J28" s="32">
        <f>IF(C28="","",REPT("■",ROUND(N(I28)*10,0))&amp;REPT("□",10-ROUND(N(I28)*10,0)))</f>
        <v/>
      </c>
      <c r="K28" s="33">
        <f>IF(OR(C28="",H28="",F28="Done"),"",H28-$L$3)</f>
        <v/>
      </c>
      <c r="L28" s="34">
        <f>IF(OR(C28="",H28=""),"",IF(F28="Done","✓ Done",IF(H28&lt;$L$3,"Overdue",IF(H28-$L$3&lt;=3,"Due soon",""))))</f>
        <v/>
      </c>
      <c r="M28" s="27" t="n"/>
    </row>
    <row r="29" ht="21" customHeight="1">
      <c r="B29" s="25">
        <f>IF(C29="","","T-"&amp;TEXT(ROW()-9,"00"))</f>
        <v/>
      </c>
      <c r="C29" s="26" t="n"/>
      <c r="D29" s="27" t="n"/>
      <c r="E29" s="28" t="n"/>
      <c r="F29" s="29" t="n"/>
      <c r="G29" s="30" t="n"/>
      <c r="H29" s="30" t="n"/>
      <c r="I29" s="31" t="n"/>
      <c r="J29" s="32">
        <f>IF(C29="","",REPT("■",ROUND(N(I29)*10,0))&amp;REPT("□",10-ROUND(N(I29)*10,0)))</f>
        <v/>
      </c>
      <c r="K29" s="33">
        <f>IF(OR(C29="",H29="",F29="Done"),"",H29-$L$3)</f>
        <v/>
      </c>
      <c r="L29" s="34">
        <f>IF(OR(C29="",H29=""),"",IF(F29="Done","✓ Done",IF(H29&lt;$L$3,"Overdue",IF(H29-$L$3&lt;=3,"Due soon",""))))</f>
        <v/>
      </c>
      <c r="M29" s="27" t="n"/>
    </row>
    <row r="30" ht="21" customHeight="1">
      <c r="B30" s="25">
        <f>IF(C30="","","T-"&amp;TEXT(ROW()-9,"00"))</f>
        <v/>
      </c>
      <c r="C30" s="26" t="n"/>
      <c r="D30" s="27" t="n"/>
      <c r="E30" s="28" t="n"/>
      <c r="F30" s="29" t="n"/>
      <c r="G30" s="30" t="n"/>
      <c r="H30" s="30" t="n"/>
      <c r="I30" s="31" t="n"/>
      <c r="J30" s="32">
        <f>IF(C30="","",REPT("■",ROUND(N(I30)*10,0))&amp;REPT("□",10-ROUND(N(I30)*10,0)))</f>
        <v/>
      </c>
      <c r="K30" s="33">
        <f>IF(OR(C30="",H30="",F30="Done"),"",H30-$L$3)</f>
        <v/>
      </c>
      <c r="L30" s="34">
        <f>IF(OR(C30="",H30=""),"",IF(F30="Done","✓ Done",IF(H30&lt;$L$3,"Overdue",IF(H30-$L$3&lt;=3,"Due soon",""))))</f>
        <v/>
      </c>
      <c r="M30" s="27" t="n"/>
    </row>
    <row r="31" ht="21" customHeight="1">
      <c r="B31" s="25">
        <f>IF(C31="","","T-"&amp;TEXT(ROW()-9,"00"))</f>
        <v/>
      </c>
      <c r="C31" s="26" t="n"/>
      <c r="D31" s="27" t="n"/>
      <c r="E31" s="28" t="n"/>
      <c r="F31" s="29" t="n"/>
      <c r="G31" s="30" t="n"/>
      <c r="H31" s="30" t="n"/>
      <c r="I31" s="31" t="n"/>
      <c r="J31" s="32">
        <f>IF(C31="","",REPT("■",ROUND(N(I31)*10,0))&amp;REPT("□",10-ROUND(N(I31)*10,0)))</f>
        <v/>
      </c>
      <c r="K31" s="33">
        <f>IF(OR(C31="",H31="",F31="Done"),"",H31-$L$3)</f>
        <v/>
      </c>
      <c r="L31" s="34">
        <f>IF(OR(C31="",H31=""),"",IF(F31="Done","✓ Done",IF(H31&lt;$L$3,"Overdue",IF(H31-$L$3&lt;=3,"Due soon",""))))</f>
        <v/>
      </c>
      <c r="M31" s="27" t="n"/>
    </row>
    <row r="32" ht="21" customHeight="1">
      <c r="B32" s="25">
        <f>IF(C32="","","T-"&amp;TEXT(ROW()-9,"00"))</f>
        <v/>
      </c>
      <c r="C32" s="26" t="n"/>
      <c r="D32" s="27" t="n"/>
      <c r="E32" s="28" t="n"/>
      <c r="F32" s="29" t="n"/>
      <c r="G32" s="30" t="n"/>
      <c r="H32" s="30" t="n"/>
      <c r="I32" s="31" t="n"/>
      <c r="J32" s="32">
        <f>IF(C32="","",REPT("■",ROUND(N(I32)*10,0))&amp;REPT("□",10-ROUND(N(I32)*10,0)))</f>
        <v/>
      </c>
      <c r="K32" s="33">
        <f>IF(OR(C32="",H32="",F32="Done"),"",H32-$L$3)</f>
        <v/>
      </c>
      <c r="L32" s="34">
        <f>IF(OR(C32="",H32=""),"",IF(F32="Done","✓ Done",IF(H32&lt;$L$3,"Overdue",IF(H32-$L$3&lt;=3,"Due soon",""))))</f>
        <v/>
      </c>
      <c r="M32" s="27" t="n"/>
    </row>
    <row r="33" ht="21" customHeight="1">
      <c r="B33" s="25">
        <f>IF(C33="","","T-"&amp;TEXT(ROW()-9,"00"))</f>
        <v/>
      </c>
      <c r="C33" s="26" t="n"/>
      <c r="D33" s="27" t="n"/>
      <c r="E33" s="28" t="n"/>
      <c r="F33" s="29" t="n"/>
      <c r="G33" s="30" t="n"/>
      <c r="H33" s="30" t="n"/>
      <c r="I33" s="31" t="n"/>
      <c r="J33" s="32">
        <f>IF(C33="","",REPT("■",ROUND(N(I33)*10,0))&amp;REPT("□",10-ROUND(N(I33)*10,0)))</f>
        <v/>
      </c>
      <c r="K33" s="33">
        <f>IF(OR(C33="",H33="",F33="Done"),"",H33-$L$3)</f>
        <v/>
      </c>
      <c r="L33" s="34">
        <f>IF(OR(C33="",H33=""),"",IF(F33="Done","✓ Done",IF(H33&lt;$L$3,"Overdue",IF(H33-$L$3&lt;=3,"Due soon",""))))</f>
        <v/>
      </c>
      <c r="M33" s="27" t="n"/>
    </row>
    <row r="34" ht="21" customHeight="1">
      <c r="B34" s="25">
        <f>IF(C34="","","T-"&amp;TEXT(ROW()-9,"00"))</f>
        <v/>
      </c>
      <c r="C34" s="26" t="n"/>
      <c r="D34" s="27" t="n"/>
      <c r="E34" s="28" t="n"/>
      <c r="F34" s="29" t="n"/>
      <c r="G34" s="30" t="n"/>
      <c r="H34" s="30" t="n"/>
      <c r="I34" s="31" t="n"/>
      <c r="J34" s="32">
        <f>IF(C34="","",REPT("■",ROUND(N(I34)*10,0))&amp;REPT("□",10-ROUND(N(I34)*10,0)))</f>
        <v/>
      </c>
      <c r="K34" s="33">
        <f>IF(OR(C34="",H34="",F34="Done"),"",H34-$L$3)</f>
        <v/>
      </c>
      <c r="L34" s="34">
        <f>IF(OR(C34="",H34=""),"",IF(F34="Done","✓ Done",IF(H34&lt;$L$3,"Overdue",IF(H34-$L$3&lt;=3,"Due soon",""))))</f>
        <v/>
      </c>
      <c r="M34" s="27" t="n"/>
    </row>
    <row r="35" ht="21" customHeight="1">
      <c r="B35" s="25">
        <f>IF(C35="","","T-"&amp;TEXT(ROW()-9,"00"))</f>
        <v/>
      </c>
      <c r="C35" s="26" t="n"/>
      <c r="D35" s="27" t="n"/>
      <c r="E35" s="28" t="n"/>
      <c r="F35" s="29" t="n"/>
      <c r="G35" s="30" t="n"/>
      <c r="H35" s="30" t="n"/>
      <c r="I35" s="31" t="n"/>
      <c r="J35" s="32">
        <f>IF(C35="","",REPT("■",ROUND(N(I35)*10,0))&amp;REPT("□",10-ROUND(N(I35)*10,0)))</f>
        <v/>
      </c>
      <c r="K35" s="33">
        <f>IF(OR(C35="",H35="",F35="Done"),"",H35-$L$3)</f>
        <v/>
      </c>
      <c r="L35" s="34">
        <f>IF(OR(C35="",H35=""),"",IF(F35="Done","✓ Done",IF(H35&lt;$L$3,"Overdue",IF(H35-$L$3&lt;=3,"Due soon",""))))</f>
        <v/>
      </c>
      <c r="M35" s="27" t="n"/>
    </row>
    <row r="36" ht="21" customHeight="1">
      <c r="B36" s="25">
        <f>IF(C36="","","T-"&amp;TEXT(ROW()-9,"00"))</f>
        <v/>
      </c>
      <c r="C36" s="26" t="n"/>
      <c r="D36" s="27" t="n"/>
      <c r="E36" s="28" t="n"/>
      <c r="F36" s="29" t="n"/>
      <c r="G36" s="30" t="n"/>
      <c r="H36" s="30" t="n"/>
      <c r="I36" s="31" t="n"/>
      <c r="J36" s="32">
        <f>IF(C36="","",REPT("■",ROUND(N(I36)*10,0))&amp;REPT("□",10-ROUND(N(I36)*10,0)))</f>
        <v/>
      </c>
      <c r="K36" s="33">
        <f>IF(OR(C36="",H36="",F36="Done"),"",H36-$L$3)</f>
        <v/>
      </c>
      <c r="L36" s="34">
        <f>IF(OR(C36="",H36=""),"",IF(F36="Done","✓ Done",IF(H36&lt;$L$3,"Overdue",IF(H36-$L$3&lt;=3,"Due soon",""))))</f>
        <v/>
      </c>
      <c r="M36" s="27" t="n"/>
    </row>
    <row r="37" ht="21" customHeight="1">
      <c r="B37" s="25">
        <f>IF(C37="","","T-"&amp;TEXT(ROW()-9,"00"))</f>
        <v/>
      </c>
      <c r="C37" s="26" t="n"/>
      <c r="D37" s="27" t="n"/>
      <c r="E37" s="28" t="n"/>
      <c r="F37" s="29" t="n"/>
      <c r="G37" s="30" t="n"/>
      <c r="H37" s="30" t="n"/>
      <c r="I37" s="31" t="n"/>
      <c r="J37" s="32">
        <f>IF(C37="","",REPT("■",ROUND(N(I37)*10,0))&amp;REPT("□",10-ROUND(N(I37)*10,0)))</f>
        <v/>
      </c>
      <c r="K37" s="33">
        <f>IF(OR(C37="",H37="",F37="Done"),"",H37-$L$3)</f>
        <v/>
      </c>
      <c r="L37" s="34">
        <f>IF(OR(C37="",H37=""),"",IF(F37="Done","✓ Done",IF(H37&lt;$L$3,"Overdue",IF(H37-$L$3&lt;=3,"Due soon",""))))</f>
        <v/>
      </c>
      <c r="M37" s="27" t="n"/>
    </row>
    <row r="38" ht="21" customHeight="1">
      <c r="B38" s="25">
        <f>IF(C38="","","T-"&amp;TEXT(ROW()-9,"00"))</f>
        <v/>
      </c>
      <c r="C38" s="26" t="n"/>
      <c r="D38" s="27" t="n"/>
      <c r="E38" s="28" t="n"/>
      <c r="F38" s="29" t="n"/>
      <c r="G38" s="30" t="n"/>
      <c r="H38" s="30" t="n"/>
      <c r="I38" s="31" t="n"/>
      <c r="J38" s="32">
        <f>IF(C38="","",REPT("■",ROUND(N(I38)*10,0))&amp;REPT("□",10-ROUND(N(I38)*10,0)))</f>
        <v/>
      </c>
      <c r="K38" s="33">
        <f>IF(OR(C38="",H38="",F38="Done"),"",H38-$L$3)</f>
        <v/>
      </c>
      <c r="L38" s="34">
        <f>IF(OR(C38="",H38=""),"",IF(F38="Done","✓ Done",IF(H38&lt;$L$3,"Overdue",IF(H38-$L$3&lt;=3,"Due soon",""))))</f>
        <v/>
      </c>
      <c r="M38" s="27" t="n"/>
    </row>
    <row r="39" ht="21" customHeight="1">
      <c r="B39" s="25">
        <f>IF(C39="","","T-"&amp;TEXT(ROW()-9,"00"))</f>
        <v/>
      </c>
      <c r="C39" s="26" t="n"/>
      <c r="D39" s="27" t="n"/>
      <c r="E39" s="28" t="n"/>
      <c r="F39" s="29" t="n"/>
      <c r="G39" s="30" t="n"/>
      <c r="H39" s="30" t="n"/>
      <c r="I39" s="31" t="n"/>
      <c r="J39" s="32">
        <f>IF(C39="","",REPT("■",ROUND(N(I39)*10,0))&amp;REPT("□",10-ROUND(N(I39)*10,0)))</f>
        <v/>
      </c>
      <c r="K39" s="33">
        <f>IF(OR(C39="",H39="",F39="Done"),"",H39-$L$3)</f>
        <v/>
      </c>
      <c r="L39" s="34">
        <f>IF(OR(C39="",H39=""),"",IF(F39="Done","✓ Done",IF(H39&lt;$L$3,"Overdue",IF(H39-$L$3&lt;=3,"Due soon",""))))</f>
        <v/>
      </c>
      <c r="M39" s="27" t="n"/>
    </row>
    <row r="41">
      <c r="B41" s="35" t="inlineStr">
        <is>
          <t>Free template from niftyshelf.com  ·  free for personal &amp; commercial use</t>
        </is>
      </c>
    </row>
  </sheetData>
  <autoFilter ref="B9:M39"/>
  <mergeCells count="14">
    <mergeCell ref="L3:M3"/>
    <mergeCell ref="B6:C6"/>
    <mergeCell ref="D6:E6"/>
    <mergeCell ref="H6:I6"/>
    <mergeCell ref="J5:K5"/>
    <mergeCell ref="J6:K6"/>
    <mergeCell ref="L6:M6"/>
    <mergeCell ref="B5:C5"/>
    <mergeCell ref="D2:H2"/>
    <mergeCell ref="F5:G5"/>
    <mergeCell ref="D5:E5"/>
    <mergeCell ref="F6:G6"/>
    <mergeCell ref="H5:I5"/>
    <mergeCell ref="L5:M5"/>
  </mergeCells>
  <conditionalFormatting sqref="E10:E39">
    <cfRule type="expression" priority="1" dxfId="0" stopIfTrue="0">
      <formula>E10="High"</formula>
    </cfRule>
    <cfRule type="expression" priority="2" dxfId="1" stopIfTrue="0">
      <formula>E10="Low"</formula>
    </cfRule>
  </conditionalFormatting>
  <conditionalFormatting sqref="F10:F39">
    <cfRule type="expression" priority="3" dxfId="2" stopIfTrue="0">
      <formula>F10="Done"</formula>
    </cfRule>
    <cfRule type="expression" priority="4" dxfId="3" stopIfTrue="0">
      <formula>F10="In progress"</formula>
    </cfRule>
    <cfRule type="expression" priority="5" dxfId="4" stopIfTrue="0">
      <formula>F10="Blocked"</formula>
    </cfRule>
    <cfRule type="expression" priority="6" dxfId="5" stopIfTrue="0">
      <formula>F10="Not started"</formula>
    </cfRule>
  </conditionalFormatting>
  <conditionalFormatting sqref="L10:L39">
    <cfRule type="expression" priority="7" dxfId="6" stopIfTrue="0">
      <formula>L10="Overdue"</formula>
    </cfRule>
    <cfRule type="expression" priority="8" dxfId="4" stopIfTrue="0">
      <formula>L10="Due soon"</formula>
    </cfRule>
    <cfRule type="expression" priority="9" dxfId="7" stopIfTrue="0">
      <formula>L10="✓ Done"</formula>
    </cfRule>
  </conditionalFormatting>
  <conditionalFormatting sqref="C10:D39">
    <cfRule type="expression" priority="10" dxfId="1" stopIfTrue="0">
      <formula>$F10="Done"</formula>
    </cfRule>
  </conditionalFormatting>
  <conditionalFormatting sqref="J10:J39">
    <cfRule type="expression" priority="11" dxfId="7" stopIfTrue="0">
      <formula>$F10="Done"</formula>
    </cfRule>
  </conditionalFormatting>
  <dataValidations count="2">
    <dataValidation sqref="E10:E39" showDropDown="0" showInputMessage="0" showErrorMessage="1" allowBlank="1" error="Pick a value from the list (or keep your own)." type="list" errorStyle="warning">
      <formula1>"High,Medium,Low"</formula1>
    </dataValidation>
    <dataValidation sqref="F10:F39" showDropDown="0" showInputMessage="0" showErrorMessage="1" allowBlank="1" error="Pick a value from the list (or keep your own)." type="list" errorStyle="warning">
      <formula1>"Not started,In progress,Blocked,Done"</formula1>
    </dataValidation>
  </dataValidations>
  <printOptions horizontalCentered="1"/>
  <pageMargins left="0.4" right="0.4" top="0.45" bottom="0.45" header="0.2" footer="0.2"/>
  <pageSetup orientation="landscape" paperSize="1" fitToHeight="1" fitToWidth="1"/>
  <headerFooter>
    <oddHeader/>
    <oddFooter>&amp;C&amp;K9CA3AF&amp;8&amp;"Arial"Page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" customWidth="1" min="2" max="2"/>
    <col width="90" customWidth="1" min="3" max="3"/>
  </cols>
  <sheetData>
    <row r="2">
      <c r="B2" s="36" t="inlineStr">
        <is>
          <t>How to use this project tracker</t>
        </is>
      </c>
    </row>
    <row r="3">
      <c r="B3" s="3" t="inlineStr">
        <is>
          <t>Quick guide</t>
        </is>
      </c>
    </row>
    <row r="5" ht="18" customHeight="1">
      <c r="B5" s="37" t="n">
        <v>1</v>
      </c>
      <c r="C5" s="38" t="inlineStr">
        <is>
          <t>Type the project name, then list one task per row with owner, start and due dates.</t>
        </is>
      </c>
    </row>
    <row r="6" ht="18" customHeight="1">
      <c r="B6" s="37" t="n">
        <v>2</v>
      </c>
      <c r="C6" s="38" t="inlineStr">
        <is>
          <t>Pick a Priority and Status from the dropdowns and update % done as work moves.</t>
        </is>
      </c>
    </row>
    <row r="7" ht="30" customHeight="1">
      <c r="B7" s="37" t="n">
        <v>3</v>
      </c>
      <c r="C7" s="38" t="inlineStr">
        <is>
          <t>The progress bar, days left and flags (Overdue / Due soon / Done) update automatically, using today's date.</t>
        </is>
      </c>
    </row>
    <row r="8" ht="18" customHeight="1">
      <c r="B8" s="37" t="n">
        <v>4</v>
      </c>
      <c r="C8" s="38" t="inlineStr">
        <is>
          <t>The cards at the top count tasks by status and show overall % complete.</t>
        </is>
      </c>
    </row>
    <row r="9" ht="18" customHeight="1">
      <c r="B9" s="37" t="n">
        <v>5</v>
      </c>
      <c r="C9" s="38" t="inlineStr">
        <is>
          <t>Use the filter arrows in the header row to show one owner, status or priority.</t>
        </is>
      </c>
    </row>
    <row r="11">
      <c r="C11" s="39" t="inlineStr">
        <is>
          <t>Tinted cells are inputs — type over them. White cells calculate automatically.</t>
        </is>
      </c>
    </row>
    <row r="14">
      <c r="C14" s="3" t="inlineStr">
        <is>
          <t>Works in Excel, Google Sheets (File → Import), Numbers and LibreOffice.</t>
        </is>
      </c>
    </row>
    <row r="15">
      <c r="C15" s="40" t="inlineStr">
        <is>
          <t>Free template from niftyshelf.com — free for personal and commercial use.</t>
        </is>
      </c>
    </row>
  </sheetData>
  <printOptions horizontalCentered="1"/>
  <pageMargins left="0.4" right="0.4" top="0.45" bottom="0.45" header="0.2" footer="0.2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NiftyShelf</dc:creator>
  <dc:title xmlns:dc="http://purl.org/dc/elements/1.1/"/>
  <dcterms:created xmlns:dcterms="http://purl.org/dc/terms/" xmlns:xsi="http://www.w3.org/2001/XMLSchema-instance" xsi:type="dcterms:W3CDTF">2026-10-21T22:55:59Z</dcterms:created>
  <dcterms:modified xmlns:dcterms="http://purl.org/dc/terms/" xmlns:xsi="http://www.w3.org/2001/XMLSchema-instance" xsi:type="dcterms:W3CDTF">2026-10-21T22:55:59Z</dcterms:modified>
</cp:coreProperties>
</file>