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eek" sheetId="1" r:id="rId1"/>
  </sheets>
  <definedNames>
    <definedName name="DayStart">Week!$H$3</definedName>
    <definedName name="_xlnm.Print_Area" localSheetId="0">Week!$A$1:$J$51</definedName>
    <definedName name="SlotMin">Week!$H$4</definedName>
    <definedName name="WeekOf">Week!$H$2</definedName>
    <definedName name="WeekStart">Week!$F$3</definedName>
  </definedNames>
  <calcPr calcId="124519" fullCalcOnLoad="1"/>
</workbook>
</file>

<file path=xl/sharedStrings.xml><?xml version="1.0" encoding="utf-8"?>
<sst xmlns="http://schemas.openxmlformats.org/spreadsheetml/2006/main" count="10" uniqueCount="10">
  <si>
    <t>my week</t>
  </si>
  <si>
    <t>WEEK OF</t>
  </si>
  <si>
    <t>Week starts</t>
  </si>
  <si>
    <t>Monday</t>
  </si>
  <si>
    <t>Day starts</t>
  </si>
  <si>
    <t>Slot (min)</t>
  </si>
  <si>
    <t>TOP 3</t>
  </si>
  <si>
    <t>NOTES</t>
  </si>
  <si>
    <t>NEXT WEEK</t>
  </si>
  <si>
    <t>niftyshelf.com</t>
  </si>
</sst>
</file>

<file path=xl/styles.xml><?xml version="1.0" encoding="utf-8"?>
<styleSheet xmlns="http://schemas.openxmlformats.org/spreadsheetml/2006/main">
  <numFmts count="4">
    <numFmt numFmtId="164" formatCode="mmm d, yyyy"/>
    <numFmt numFmtId="165" formatCode="h:mm AM/PM"/>
    <numFmt numFmtId="166" formatCode="d"/>
    <numFmt numFmtId="167" formatCode="&quot;○  &quot;@"/>
  </numFmts>
  <fonts count="13">
    <font>
      <sz val="11"/>
      <color theme="1"/>
      <name val="Calibri"/>
      <family val="2"/>
      <scheme val="minor"/>
    </font>
    <font>
      <i/>
      <sz val="30"/>
      <color rgb="FF4A4340"/>
      <name val="Georgia"/>
      <family val="2"/>
    </font>
    <font>
      <b/>
      <sz val="8"/>
      <color rgb="FF9C918A"/>
      <name val="Trebuchet MS"/>
      <family val="2"/>
    </font>
    <font>
      <b/>
      <sz val="13"/>
      <color rgb="FFC98479"/>
      <name val="Trebuchet MS"/>
      <family val="2"/>
    </font>
    <font>
      <b/>
      <sz val="9"/>
      <color rgb="FFC98479"/>
      <name val="Trebuchet MS"/>
      <family val="2"/>
    </font>
    <font>
      <sz val="10"/>
      <color rgb="FF4A4340"/>
      <name val="Trebuchet MS"/>
      <family val="2"/>
    </font>
    <font>
      <b/>
      <sz val="8"/>
      <color rgb="FF4A4340"/>
      <name val="Trebuchet MS"/>
      <family val="2"/>
    </font>
    <font>
      <i/>
      <sz val="16"/>
      <color rgb="FF4A4340"/>
      <name val="Georgia"/>
      <family val="2"/>
    </font>
    <font>
      <b/>
      <sz val="7"/>
      <color rgb="FFC98479"/>
      <name val="Trebuchet MS"/>
      <family val="2"/>
    </font>
    <font>
      <sz val="8"/>
      <color rgb="FF4A4340"/>
      <name val="Trebuchet MS"/>
      <family val="2"/>
    </font>
    <font>
      <sz val="8"/>
      <color rgb="FF9C918A"/>
      <name val="Trebuchet MS"/>
      <family val="2"/>
    </font>
    <font>
      <sz val="9"/>
      <color rgb="FF4A4340"/>
      <name val="Trebuchet MS"/>
      <family val="2"/>
    </font>
    <font>
      <sz val="7"/>
      <color rgb="FFD8CEC6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DCE7D6"/>
        <bgColor indexed="64"/>
      </patternFill>
    </fill>
    <fill>
      <patternFill patternType="solid">
        <fgColor rgb="FFF6DDD8"/>
        <bgColor indexed="64"/>
      </patternFill>
    </fill>
    <fill>
      <patternFill patternType="solid">
        <fgColor rgb="FFF7EBC4"/>
        <bgColor indexed="64"/>
      </patternFill>
    </fill>
    <fill>
      <patternFill patternType="solid">
        <fgColor rgb="FFD8E3EE"/>
        <bgColor indexed="64"/>
      </patternFill>
    </fill>
    <fill>
      <patternFill patternType="solid">
        <fgColor rgb="FFE6DDEE"/>
        <bgColor indexed="64"/>
      </patternFill>
    </fill>
    <fill>
      <patternFill patternType="solid">
        <fgColor rgb="FFF7E0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C98479"/>
      </bottom>
      <diagonal/>
    </border>
    <border>
      <left style="thin">
        <color rgb="FFFFFFFF"/>
      </left>
      <right/>
      <top/>
      <bottom/>
      <diagonal/>
    </border>
    <border>
      <left style="thin">
        <color rgb="FFEFE6DC"/>
      </left>
      <right/>
      <top/>
      <bottom style="dotted">
        <color rgb="FFEFE6DC"/>
      </bottom>
      <diagonal/>
    </border>
    <border>
      <left/>
      <right style="thin">
        <color rgb="FFE3D6C9"/>
      </right>
      <top/>
      <bottom/>
      <diagonal/>
    </border>
    <border>
      <left style="thin">
        <color rgb="FFEFE6DC"/>
      </left>
      <right/>
      <top/>
      <bottom/>
      <diagonal/>
    </border>
    <border>
      <left style="thin">
        <color rgb="FFEFE6DC"/>
      </left>
      <right style="thin">
        <color rgb="FFEFE6DC"/>
      </right>
      <top/>
      <bottom/>
      <diagonal/>
    </border>
    <border>
      <left style="thin">
        <color rgb="FFEFE6DC"/>
      </left>
      <right/>
      <top/>
      <bottom style="thin">
        <color rgb="FFE3D6C9"/>
      </bottom>
      <diagonal/>
    </border>
    <border>
      <left style="thin">
        <color rgb="FFEFE6DC"/>
      </left>
      <right style="thin">
        <color rgb="FFEFE6DC"/>
      </right>
      <top/>
      <bottom style="thin">
        <color rgb="FFE3D6C9"/>
      </bottom>
      <diagonal/>
    </border>
    <border>
      <left/>
      <right/>
      <top/>
      <bottom style="thin">
        <color rgb="FF4A4340"/>
      </bottom>
      <diagonal/>
    </border>
    <border>
      <left/>
      <right/>
      <top/>
      <bottom style="dotted">
        <color rgb="FFEFE6DC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indent="1"/>
    </xf>
    <xf numFmtId="0" fontId="2" fillId="0" borderId="0" xfId="0" applyFont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3" borderId="2" xfId="0" applyNumberFormat="1" applyFont="1" applyFill="1" applyBorder="1" applyAlignment="1">
      <alignment horizontal="center" vertical="center"/>
    </xf>
    <xf numFmtId="166" fontId="7" fillId="4" borderId="2" xfId="0" applyNumberFormat="1" applyFont="1" applyFill="1" applyBorder="1" applyAlignment="1">
      <alignment horizontal="center" vertical="center"/>
    </xf>
    <xf numFmtId="166" fontId="7" fillId="5" borderId="2" xfId="0" applyNumberFormat="1" applyFont="1" applyFill="1" applyBorder="1" applyAlignment="1">
      <alignment horizontal="center" vertical="center"/>
    </xf>
    <xf numFmtId="166" fontId="7" fillId="6" borderId="2" xfId="0" applyNumberFormat="1" applyFont="1" applyFill="1" applyBorder="1" applyAlignment="1">
      <alignment horizontal="center" vertical="center"/>
    </xf>
    <xf numFmtId="166" fontId="7" fillId="7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top"/>
    </xf>
    <xf numFmtId="167" fontId="9" fillId="0" borderId="3" xfId="0" applyNumberFormat="1" applyFont="1" applyBorder="1" applyAlignment="1">
      <alignment vertical="center"/>
    </xf>
    <xf numFmtId="165" fontId="10" fillId="0" borderId="4" xfId="0" applyNumberFormat="1" applyFont="1" applyBorder="1" applyAlignment="1">
      <alignment horizontal="right" vertical="top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167" fontId="11" fillId="0" borderId="10" xfId="0" applyNumberFormat="1" applyFont="1" applyBorder="1" applyAlignment="1">
      <alignment vertical="center"/>
    </xf>
    <xf numFmtId="0" fontId="12" fillId="0" borderId="0" xfId="0" applyFont="1" applyAlignment="1">
      <alignment horizontal="right" vertical="center"/>
    </xf>
  </cellXfs>
  <cellStyles count="1">
    <cellStyle name="Normal" xfId="0" builtinId="0"/>
  </cellStyles>
  <dxfs count="11">
    <dxf>
      <fill>
        <patternFill>
          <bgColor rgb="FFF8E3DF"/>
        </patternFill>
      </fill>
      <border>
        <left style="thin">
          <color rgb="FFEFE6DC"/>
        </left>
        <right style="thin">
          <color rgb="FFEFE6DC"/>
        </right>
        <top style="thin">
          <color rgb="FFE3D6C9"/>
        </top>
        <bottom/>
        <vertical/>
        <horizontal/>
      </border>
    </dxf>
    <dxf>
      <fill>
        <patternFill>
          <bgColor rgb="FFF8E3DF"/>
        </patternFill>
      </fill>
      <border>
        <left style="thin">
          <color rgb="FFEFE6DC"/>
        </left>
        <right style="thin">
          <color rgb="FFEFE6DC"/>
        </right>
        <top style="dotted">
          <color rgb="FFEFE6DC"/>
        </top>
        <bottom/>
        <vertical/>
        <horizontal/>
      </border>
    </dxf>
    <dxf>
      <fill>
        <patternFill>
          <bgColor rgb="FFFBF5EE"/>
        </patternFill>
      </fill>
      <border>
        <left style="thin">
          <color rgb="FFEFE6DC"/>
        </left>
        <right style="thin">
          <color rgb="FFEFE6DC"/>
        </right>
        <top style="thin">
          <color rgb="FFE3D6C9"/>
        </top>
        <bottom/>
        <vertical/>
        <horizontal/>
      </border>
    </dxf>
    <dxf>
      <fill>
        <patternFill>
          <bgColor rgb="FFFBF5EE"/>
        </patternFill>
      </fill>
      <border>
        <left style="thin">
          <color rgb="FFEFE6DC"/>
        </left>
        <right style="thin">
          <color rgb="FFEFE6DC"/>
        </right>
        <top style="dotted">
          <color rgb="FFEFE6DC"/>
        </top>
        <bottom/>
        <vertical/>
        <horizontal/>
      </border>
    </dxf>
    <dxf>
      <border>
        <left style="thin">
          <color rgb="FFEFE6DC"/>
        </left>
        <right style="thin">
          <color rgb="FFEFE6DC"/>
        </right>
        <top style="thin">
          <color rgb="FFE3D6C9"/>
        </top>
        <bottom/>
        <vertical/>
        <horizontal/>
      </border>
    </dxf>
    <dxf>
      <border>
        <left style="thin">
          <color rgb="FFEFE6DC"/>
        </left>
        <right style="thin">
          <color rgb="FFEFE6DC"/>
        </right>
        <top style="dotted">
          <color rgb="FFEFE6DC"/>
        </top>
        <bottom/>
        <vertical/>
        <horizontal/>
      </border>
    </dxf>
    <dxf>
      <border>
        <left/>
        <right style="thin">
          <color rgb="FFE3D6C9"/>
        </right>
        <top style="thin">
          <color rgb="FFE3D6C9"/>
        </top>
        <bottom/>
        <vertical/>
        <horizontal/>
      </border>
    </dxf>
    <dxf>
      <border>
        <left/>
        <right style="thin">
          <color rgb="FFE3D6C9"/>
        </right>
        <top/>
        <bottom/>
        <vertical/>
        <horizontal/>
      </border>
    </dxf>
    <dxf>
      <fill>
        <patternFill>
          <bgColor rgb="FFF8E3DF"/>
        </patternFill>
      </fill>
      <border>
        <left style="thin">
          <color rgb="FFEFE6DC"/>
        </left>
        <right style="thin">
          <color rgb="FFEFE6DC"/>
        </right>
        <top/>
        <bottom style="dotted">
          <color rgb="FFEFE6DC"/>
        </bottom>
        <vertical/>
        <horizontal/>
      </border>
    </dxf>
    <dxf>
      <fill>
        <patternFill>
          <bgColor rgb="FFFBF5EE"/>
        </patternFill>
      </fill>
      <border>
        <left style="thin">
          <color rgb="FFEFE6DC"/>
        </left>
        <right style="thin">
          <color rgb="FFEFE6DC"/>
        </right>
        <top/>
        <bottom style="dotted">
          <color rgb="FFEFE6DC"/>
        </bottom>
        <vertical/>
        <horizontal/>
      </border>
    </dxf>
    <dxf>
      <font>
        <color rgb="FFC98479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</xdr:col>
      <xdr:colOff>564261</xdr:colOff>
      <xdr:row>1</xdr:row>
      <xdr:rowOff>184595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97686" cy="279845"/>
        </a:xfrm>
        <a:prstGeom prst="rect">
          <a:avLst/>
        </a:prstGeom>
      </xdr:spPr>
    </xdr:pic>
    <xdr:clientData/>
  </xdr:twoCellAnchor>
  <xdr:twoCellAnchor editAs="absolute">
    <xdr:from>
      <xdr:col>3</xdr:col>
      <xdr:colOff>0</xdr:colOff>
      <xdr:row>1</xdr:row>
      <xdr:rowOff>38100</xdr:rowOff>
    </xdr:from>
    <xdr:to>
      <xdr:col>3</xdr:col>
      <xdr:colOff>411480</xdr:colOff>
      <xdr:row>1</xdr:row>
      <xdr:rowOff>449580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57350" y="133350"/>
          <a:ext cx="411480" cy="411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1"/>
  <sheetViews>
    <sheetView showGridLines="0"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15"/>
  <cols>
    <col min="1" max="1" width="1.7109375" customWidth="1"/>
    <col min="2" max="2" width="9.28515625" customWidth="1"/>
    <col min="3" max="9" width="13.85546875" customWidth="1"/>
    <col min="10" max="10" width="1.7109375" customWidth="1"/>
  </cols>
  <sheetData>
    <row r="1" spans="2:9" ht="8" customHeight="1"/>
    <row r="2" spans="2:9" ht="40" customHeight="1">
      <c r="B2" s="1" t="s">
        <v>0</v>
      </c>
      <c r="C2" s="1"/>
      <c r="D2" s="1"/>
      <c r="E2" s="1"/>
      <c r="F2" s="1"/>
      <c r="G2" s="2" t="s">
        <v>1</v>
      </c>
      <c r="H2" s="3">
        <v>46391</v>
      </c>
      <c r="I2" s="3"/>
    </row>
    <row r="3" spans="2:9" ht="16" customHeight="1">
      <c r="B3" s="4">
        <f>"WEEK "&amp;TEXT(_xlfn.ISOWEEKNUM(WeekOf-WEEKDAY(WeekOf,2)+4),"00")&amp;"  ·  "&amp;YEAR(WeekOf-WEEKDAY(WeekOf,2)+4)</f>
        <v>0</v>
      </c>
      <c r="C3" s="4"/>
      <c r="D3" s="4"/>
      <c r="E3" s="5" t="s">
        <v>2</v>
      </c>
      <c r="F3" s="6" t="s">
        <v>3</v>
      </c>
      <c r="G3" s="5" t="s">
        <v>4</v>
      </c>
      <c r="H3" s="7">
        <v>0.25</v>
      </c>
    </row>
    <row r="4" spans="2:9" ht="16" customHeight="1">
      <c r="G4" s="5" t="s">
        <v>5</v>
      </c>
      <c r="H4" s="6">
        <v>30</v>
      </c>
      <c r="I4" s="8"/>
    </row>
    <row r="5" spans="2:9" ht="8" customHeight="1"/>
    <row r="6" spans="2:9" ht="18" customHeight="1">
      <c r="B6" s="8"/>
      <c r="C6" s="9">
        <f>IF(WeekStart="Monday",CHOOSE(1,"MON","TUE","WED","THU","FRI","SAT","SUN"),CHOOSE(1,"SUN","MON","TUE","WED","THU","FRI","SAT"))</f>
        <v>0</v>
      </c>
      <c r="D6" s="10">
        <f>IF(WeekStart="Monday",CHOOSE(2,"MON","TUE","WED","THU","FRI","SAT","SUN"),CHOOSE(2,"SUN","MON","TUE","WED","THU","FRI","SAT"))</f>
        <v>0</v>
      </c>
      <c r="E6" s="11">
        <f>IF(WeekStart="Monday",CHOOSE(3,"MON","TUE","WED","THU","FRI","SAT","SUN"),CHOOSE(3,"SUN","MON","TUE","WED","THU","FRI","SAT"))</f>
        <v>0</v>
      </c>
      <c r="F6" s="12">
        <f>IF(WeekStart="Monday",CHOOSE(4,"MON","TUE","WED","THU","FRI","SAT","SUN"),CHOOSE(4,"SUN","MON","TUE","WED","THU","FRI","SAT"))</f>
        <v>0</v>
      </c>
      <c r="G6" s="13">
        <f>IF(WeekStart="Monday",CHOOSE(5,"MON","TUE","WED","THU","FRI","SAT","SUN"),CHOOSE(5,"SUN","MON","TUE","WED","THU","FRI","SAT"))</f>
        <v>0</v>
      </c>
      <c r="H6" s="14">
        <f>IF(WeekStart="Monday",CHOOSE(6,"MON","TUE","WED","THU","FRI","SAT","SUN"),CHOOSE(6,"SUN","MON","TUE","WED","THU","FRI","SAT"))</f>
        <v>0</v>
      </c>
      <c r="I6" s="9">
        <f>IF(WeekStart="Monday",CHOOSE(7,"MON","TUE","WED","THU","FRI","SAT","SUN"),CHOOSE(7,"SUN","MON","TUE","WED","THU","FRI","SAT"))</f>
        <v>0</v>
      </c>
    </row>
    <row r="7" spans="2:9" ht="26" customHeight="1">
      <c r="B7" s="15">
        <f>UPPER(TEXT(WeekOf-WEEKDAY(WeekOf,IF(WeekStart="Monday",2,1))+1,"mmm"))</f>
        <v>0</v>
      </c>
      <c r="C7" s="16">
        <f>WeekOf-WEEKDAY(WeekOf,IF(WeekStart="Monday",2,1))+1+0</f>
        <v>0</v>
      </c>
      <c r="D7" s="17">
        <f>WeekOf-WEEKDAY(WeekOf,IF(WeekStart="Monday",2,1))+1+1</f>
        <v>0</v>
      </c>
      <c r="E7" s="18">
        <f>WeekOf-WEEKDAY(WeekOf,IF(WeekStart="Monday",2,1))+1+2</f>
        <v>0</v>
      </c>
      <c r="F7" s="19">
        <f>WeekOf-WEEKDAY(WeekOf,IF(WeekStart="Monday",2,1))+1+3</f>
        <v>0</v>
      </c>
      <c r="G7" s="20">
        <f>WeekOf-WEEKDAY(WeekOf,IF(WeekStart="Monday",2,1))+1+4</f>
        <v>0</v>
      </c>
      <c r="H7" s="21">
        <f>WeekOf-WEEKDAY(WeekOf,IF(WeekStart="Monday",2,1))+1+5</f>
        <v>0</v>
      </c>
      <c r="I7" s="16">
        <f>WeekOf-WEEKDAY(WeekOf,IF(WeekStart="Monday",2,1))+1+6</f>
        <v>0</v>
      </c>
    </row>
    <row r="8" spans="2:9" ht="6" customHeight="1"/>
    <row r="9" spans="2:9" ht="16" customHeight="1">
      <c r="B9" s="22" t="s">
        <v>6</v>
      </c>
      <c r="C9" s="23"/>
      <c r="D9" s="23"/>
      <c r="E9" s="23"/>
      <c r="F9" s="23"/>
      <c r="G9" s="23"/>
      <c r="H9" s="23"/>
      <c r="I9" s="23"/>
    </row>
    <row r="10" spans="2:9" ht="16" customHeight="1">
      <c r="B10" s="22"/>
      <c r="C10" s="23"/>
      <c r="D10" s="23"/>
      <c r="E10" s="23"/>
      <c r="F10" s="23"/>
      <c r="G10" s="23"/>
      <c r="H10" s="23"/>
      <c r="I10" s="23"/>
    </row>
    <row r="11" spans="2:9" ht="16" customHeight="1">
      <c r="B11" s="22"/>
      <c r="C11" s="23"/>
      <c r="D11" s="23"/>
      <c r="E11" s="23"/>
      <c r="F11" s="23"/>
      <c r="G11" s="23"/>
      <c r="H11" s="23"/>
      <c r="I11" s="23"/>
    </row>
    <row r="12" spans="2:9" ht="8" customHeight="1"/>
    <row r="13" spans="2:9" ht="17" customHeight="1">
      <c r="B13" s="24">
        <f>MOD(DayStart+0*SlotMin/1440,1)</f>
        <v>0</v>
      </c>
      <c r="C13" s="25"/>
      <c r="D13" s="25"/>
      <c r="E13" s="25"/>
      <c r="F13" s="25"/>
      <c r="G13" s="25"/>
      <c r="H13" s="25"/>
      <c r="I13" s="26"/>
    </row>
    <row r="14" spans="2:9" ht="17" customHeight="1">
      <c r="B14" s="24">
        <f>MOD(DayStart+1*SlotMin/1440,1)</f>
        <v>0</v>
      </c>
      <c r="C14" s="25"/>
      <c r="D14" s="25"/>
      <c r="E14" s="25"/>
      <c r="F14" s="25"/>
      <c r="G14" s="25"/>
      <c r="H14" s="25"/>
      <c r="I14" s="26"/>
    </row>
    <row r="15" spans="2:9" ht="17" customHeight="1">
      <c r="B15" s="24">
        <f>MOD(DayStart+2*SlotMin/1440,1)</f>
        <v>0</v>
      </c>
      <c r="C15" s="25"/>
      <c r="D15" s="25"/>
      <c r="E15" s="25"/>
      <c r="F15" s="25"/>
      <c r="G15" s="25"/>
      <c r="H15" s="25"/>
      <c r="I15" s="26"/>
    </row>
    <row r="16" spans="2:9" ht="17" customHeight="1">
      <c r="B16" s="24">
        <f>MOD(DayStart+3*SlotMin/1440,1)</f>
        <v>0</v>
      </c>
      <c r="C16" s="25"/>
      <c r="D16" s="25"/>
      <c r="E16" s="25"/>
      <c r="F16" s="25"/>
      <c r="G16" s="25"/>
      <c r="H16" s="25"/>
      <c r="I16" s="26"/>
    </row>
    <row r="17" spans="2:9" ht="17" customHeight="1">
      <c r="B17" s="24">
        <f>MOD(DayStart+4*SlotMin/1440,1)</f>
        <v>0</v>
      </c>
      <c r="C17" s="25"/>
      <c r="D17" s="25"/>
      <c r="E17" s="25"/>
      <c r="F17" s="25"/>
      <c r="G17" s="25"/>
      <c r="H17" s="25"/>
      <c r="I17" s="26"/>
    </row>
    <row r="18" spans="2:9" ht="17" customHeight="1">
      <c r="B18" s="24">
        <f>MOD(DayStart+5*SlotMin/1440,1)</f>
        <v>0</v>
      </c>
      <c r="C18" s="25"/>
      <c r="D18" s="25"/>
      <c r="E18" s="25"/>
      <c r="F18" s="25"/>
      <c r="G18" s="25"/>
      <c r="H18" s="25"/>
      <c r="I18" s="26"/>
    </row>
    <row r="19" spans="2:9" ht="17" customHeight="1">
      <c r="B19" s="24">
        <f>MOD(DayStart+6*SlotMin/1440,1)</f>
        <v>0</v>
      </c>
      <c r="C19" s="25"/>
      <c r="D19" s="25"/>
      <c r="E19" s="25"/>
      <c r="F19" s="25"/>
      <c r="G19" s="25"/>
      <c r="H19" s="25"/>
      <c r="I19" s="26"/>
    </row>
    <row r="20" spans="2:9" ht="17" customHeight="1">
      <c r="B20" s="24">
        <f>MOD(DayStart+7*SlotMin/1440,1)</f>
        <v>0</v>
      </c>
      <c r="C20" s="25"/>
      <c r="D20" s="25"/>
      <c r="E20" s="25"/>
      <c r="F20" s="25"/>
      <c r="G20" s="25"/>
      <c r="H20" s="25"/>
      <c r="I20" s="26"/>
    </row>
    <row r="21" spans="2:9" ht="17" customHeight="1">
      <c r="B21" s="24">
        <f>MOD(DayStart+8*SlotMin/1440,1)</f>
        <v>0</v>
      </c>
      <c r="C21" s="25"/>
      <c r="D21" s="25"/>
      <c r="E21" s="25"/>
      <c r="F21" s="25"/>
      <c r="G21" s="25"/>
      <c r="H21" s="25"/>
      <c r="I21" s="26"/>
    </row>
    <row r="22" spans="2:9" ht="17" customHeight="1">
      <c r="B22" s="24">
        <f>MOD(DayStart+9*SlotMin/1440,1)</f>
        <v>0</v>
      </c>
      <c r="C22" s="25"/>
      <c r="D22" s="25"/>
      <c r="E22" s="25"/>
      <c r="F22" s="25"/>
      <c r="G22" s="25"/>
      <c r="H22" s="25"/>
      <c r="I22" s="26"/>
    </row>
    <row r="23" spans="2:9" ht="17" customHeight="1">
      <c r="B23" s="24">
        <f>MOD(DayStart+10*SlotMin/1440,1)</f>
        <v>0</v>
      </c>
      <c r="C23" s="25"/>
      <c r="D23" s="25"/>
      <c r="E23" s="25"/>
      <c r="F23" s="25"/>
      <c r="G23" s="25"/>
      <c r="H23" s="25"/>
      <c r="I23" s="26"/>
    </row>
    <row r="24" spans="2:9" ht="17" customHeight="1">
      <c r="B24" s="24">
        <f>MOD(DayStart+11*SlotMin/1440,1)</f>
        <v>0</v>
      </c>
      <c r="C24" s="25"/>
      <c r="D24" s="25"/>
      <c r="E24" s="25"/>
      <c r="F24" s="25"/>
      <c r="G24" s="25"/>
      <c r="H24" s="25"/>
      <c r="I24" s="26"/>
    </row>
    <row r="25" spans="2:9" ht="17" customHeight="1">
      <c r="B25" s="24">
        <f>MOD(DayStart+12*SlotMin/1440,1)</f>
        <v>0</v>
      </c>
      <c r="C25" s="25"/>
      <c r="D25" s="25"/>
      <c r="E25" s="25"/>
      <c r="F25" s="25"/>
      <c r="G25" s="25"/>
      <c r="H25" s="25"/>
      <c r="I25" s="26"/>
    </row>
    <row r="26" spans="2:9" ht="17" customHeight="1">
      <c r="B26" s="24">
        <f>MOD(DayStart+13*SlotMin/1440,1)</f>
        <v>0</v>
      </c>
      <c r="C26" s="25"/>
      <c r="D26" s="25"/>
      <c r="E26" s="25"/>
      <c r="F26" s="25"/>
      <c r="G26" s="25"/>
      <c r="H26" s="25"/>
      <c r="I26" s="26"/>
    </row>
    <row r="27" spans="2:9" ht="17" customHeight="1">
      <c r="B27" s="24">
        <f>MOD(DayStart+14*SlotMin/1440,1)</f>
        <v>0</v>
      </c>
      <c r="C27" s="25"/>
      <c r="D27" s="25"/>
      <c r="E27" s="25"/>
      <c r="F27" s="25"/>
      <c r="G27" s="25"/>
      <c r="H27" s="25"/>
      <c r="I27" s="26"/>
    </row>
    <row r="28" spans="2:9" ht="17" customHeight="1">
      <c r="B28" s="24">
        <f>MOD(DayStart+15*SlotMin/1440,1)</f>
        <v>0</v>
      </c>
      <c r="C28" s="25"/>
      <c r="D28" s="25"/>
      <c r="E28" s="25"/>
      <c r="F28" s="25"/>
      <c r="G28" s="25"/>
      <c r="H28" s="25"/>
      <c r="I28" s="26"/>
    </row>
    <row r="29" spans="2:9" ht="17" customHeight="1">
      <c r="B29" s="24">
        <f>MOD(DayStart+16*SlotMin/1440,1)</f>
        <v>0</v>
      </c>
      <c r="C29" s="25"/>
      <c r="D29" s="25"/>
      <c r="E29" s="25"/>
      <c r="F29" s="25"/>
      <c r="G29" s="25"/>
      <c r="H29" s="25"/>
      <c r="I29" s="26"/>
    </row>
    <row r="30" spans="2:9" ht="17" customHeight="1">
      <c r="B30" s="24">
        <f>MOD(DayStart+17*SlotMin/1440,1)</f>
        <v>0</v>
      </c>
      <c r="C30" s="25"/>
      <c r="D30" s="25"/>
      <c r="E30" s="25"/>
      <c r="F30" s="25"/>
      <c r="G30" s="25"/>
      <c r="H30" s="25"/>
      <c r="I30" s="26"/>
    </row>
    <row r="31" spans="2:9" ht="17" customHeight="1">
      <c r="B31" s="24">
        <f>MOD(DayStart+18*SlotMin/1440,1)</f>
        <v>0</v>
      </c>
      <c r="C31" s="25"/>
      <c r="D31" s="25"/>
      <c r="E31" s="25"/>
      <c r="F31" s="25"/>
      <c r="G31" s="25"/>
      <c r="H31" s="25"/>
      <c r="I31" s="26"/>
    </row>
    <row r="32" spans="2:9" ht="17" customHeight="1">
      <c r="B32" s="24">
        <f>MOD(DayStart+19*SlotMin/1440,1)</f>
        <v>0</v>
      </c>
      <c r="C32" s="25"/>
      <c r="D32" s="25"/>
      <c r="E32" s="25"/>
      <c r="F32" s="25"/>
      <c r="G32" s="25"/>
      <c r="H32" s="25"/>
      <c r="I32" s="26"/>
    </row>
    <row r="33" spans="2:9" ht="17" customHeight="1">
      <c r="B33" s="24">
        <f>MOD(DayStart+20*SlotMin/1440,1)</f>
        <v>0</v>
      </c>
      <c r="C33" s="25"/>
      <c r="D33" s="25"/>
      <c r="E33" s="25"/>
      <c r="F33" s="25"/>
      <c r="G33" s="25"/>
      <c r="H33" s="25"/>
      <c r="I33" s="26"/>
    </row>
    <row r="34" spans="2:9" ht="17" customHeight="1">
      <c r="B34" s="24">
        <f>MOD(DayStart+21*SlotMin/1440,1)</f>
        <v>0</v>
      </c>
      <c r="C34" s="25"/>
      <c r="D34" s="25"/>
      <c r="E34" s="25"/>
      <c r="F34" s="25"/>
      <c r="G34" s="25"/>
      <c r="H34" s="25"/>
      <c r="I34" s="26"/>
    </row>
    <row r="35" spans="2:9" ht="17" customHeight="1">
      <c r="B35" s="24">
        <f>MOD(DayStart+22*SlotMin/1440,1)</f>
        <v>0</v>
      </c>
      <c r="C35" s="25"/>
      <c r="D35" s="25"/>
      <c r="E35" s="25"/>
      <c r="F35" s="25"/>
      <c r="G35" s="25"/>
      <c r="H35" s="25"/>
      <c r="I35" s="26"/>
    </row>
    <row r="36" spans="2:9" ht="17" customHeight="1">
      <c r="B36" s="24">
        <f>MOD(DayStart+23*SlotMin/1440,1)</f>
        <v>0</v>
      </c>
      <c r="C36" s="25"/>
      <c r="D36" s="25"/>
      <c r="E36" s="25"/>
      <c r="F36" s="25"/>
      <c r="G36" s="25"/>
      <c r="H36" s="25"/>
      <c r="I36" s="26"/>
    </row>
    <row r="37" spans="2:9" ht="17" customHeight="1">
      <c r="B37" s="24">
        <f>MOD(DayStart+24*SlotMin/1440,1)</f>
        <v>0</v>
      </c>
      <c r="C37" s="25"/>
      <c r="D37" s="25"/>
      <c r="E37" s="25"/>
      <c r="F37" s="25"/>
      <c r="G37" s="25"/>
      <c r="H37" s="25"/>
      <c r="I37" s="26"/>
    </row>
    <row r="38" spans="2:9" ht="17" customHeight="1">
      <c r="B38" s="24">
        <f>MOD(DayStart+25*SlotMin/1440,1)</f>
        <v>0</v>
      </c>
      <c r="C38" s="25"/>
      <c r="D38" s="25"/>
      <c r="E38" s="25"/>
      <c r="F38" s="25"/>
      <c r="G38" s="25"/>
      <c r="H38" s="25"/>
      <c r="I38" s="26"/>
    </row>
    <row r="39" spans="2:9" ht="17" customHeight="1">
      <c r="B39" s="24">
        <f>MOD(DayStart+26*SlotMin/1440,1)</f>
        <v>0</v>
      </c>
      <c r="C39" s="25"/>
      <c r="D39" s="25"/>
      <c r="E39" s="25"/>
      <c r="F39" s="25"/>
      <c r="G39" s="25"/>
      <c r="H39" s="25"/>
      <c r="I39" s="26"/>
    </row>
    <row r="40" spans="2:9" ht="17" customHeight="1">
      <c r="B40" s="24">
        <f>MOD(DayStart+27*SlotMin/1440,1)</f>
        <v>0</v>
      </c>
      <c r="C40" s="25"/>
      <c r="D40" s="25"/>
      <c r="E40" s="25"/>
      <c r="F40" s="25"/>
      <c r="G40" s="25"/>
      <c r="H40" s="25"/>
      <c r="I40" s="26"/>
    </row>
    <row r="41" spans="2:9" ht="17" customHeight="1">
      <c r="B41" s="24">
        <f>MOD(DayStart+28*SlotMin/1440,1)</f>
        <v>0</v>
      </c>
      <c r="C41" s="25"/>
      <c r="D41" s="25"/>
      <c r="E41" s="25"/>
      <c r="F41" s="25"/>
      <c r="G41" s="25"/>
      <c r="H41" s="25"/>
      <c r="I41" s="26"/>
    </row>
    <row r="42" spans="2:9" ht="17" customHeight="1">
      <c r="B42" s="24">
        <f>MOD(DayStart+29*SlotMin/1440,1)</f>
        <v>0</v>
      </c>
      <c r="C42" s="25"/>
      <c r="D42" s="25"/>
      <c r="E42" s="25"/>
      <c r="F42" s="25"/>
      <c r="G42" s="25"/>
      <c r="H42" s="25"/>
      <c r="I42" s="26"/>
    </row>
    <row r="43" spans="2:9" ht="17" customHeight="1">
      <c r="B43" s="24">
        <f>MOD(DayStart+30*SlotMin/1440,1)</f>
        <v>0</v>
      </c>
      <c r="C43" s="25"/>
      <c r="D43" s="25"/>
      <c r="E43" s="25"/>
      <c r="F43" s="25"/>
      <c r="G43" s="25"/>
      <c r="H43" s="25"/>
      <c r="I43" s="26"/>
    </row>
    <row r="44" spans="2:9" ht="17" customHeight="1">
      <c r="B44" s="24">
        <f>MOD(DayStart+31*SlotMin/1440,1)</f>
        <v>0</v>
      </c>
      <c r="C44" s="27"/>
      <c r="D44" s="27"/>
      <c r="E44" s="27"/>
      <c r="F44" s="27"/>
      <c r="G44" s="27"/>
      <c r="H44" s="27"/>
      <c r="I44" s="28"/>
    </row>
    <row r="45" spans="2:9" ht="10" customHeight="1"/>
    <row r="46" spans="2:9">
      <c r="B46" s="29" t="s">
        <v>7</v>
      </c>
      <c r="C46" s="29"/>
      <c r="D46" s="29"/>
      <c r="E46" s="29"/>
      <c r="F46" s="29" t="s">
        <v>8</v>
      </c>
      <c r="G46" s="29"/>
      <c r="H46" s="29"/>
      <c r="I46" s="29"/>
    </row>
    <row r="47" spans="2:9" ht="18" customHeight="1">
      <c r="B47" s="30"/>
      <c r="C47" s="30"/>
      <c r="D47" s="30"/>
      <c r="E47" s="30"/>
      <c r="F47" s="31"/>
      <c r="G47" s="31"/>
      <c r="H47" s="31"/>
      <c r="I47" s="31"/>
    </row>
    <row r="48" spans="2:9" ht="18" customHeight="1">
      <c r="B48" s="30"/>
      <c r="C48" s="30"/>
      <c r="D48" s="30"/>
      <c r="E48" s="30"/>
      <c r="F48" s="31"/>
      <c r="G48" s="31"/>
      <c r="H48" s="31"/>
      <c r="I48" s="31"/>
    </row>
    <row r="49" spans="2:9" ht="18" customHeight="1">
      <c r="B49" s="30"/>
      <c r="C49" s="30"/>
      <c r="D49" s="30"/>
      <c r="E49" s="30"/>
      <c r="F49" s="31"/>
      <c r="G49" s="31"/>
      <c r="H49" s="31"/>
      <c r="I49" s="31"/>
    </row>
    <row r="50" spans="2:9" ht="18" customHeight="1">
      <c r="B50" s="30"/>
      <c r="C50" s="30"/>
      <c r="D50" s="30"/>
      <c r="E50" s="30"/>
      <c r="F50" s="31"/>
      <c r="G50" s="31"/>
      <c r="H50" s="31"/>
      <c r="I50" s="31"/>
    </row>
    <row r="51" spans="2:9">
      <c r="B51" s="32" t="s">
        <v>9</v>
      </c>
      <c r="C51" s="32"/>
      <c r="D51" s="32"/>
      <c r="E51" s="32"/>
      <c r="F51" s="32"/>
      <c r="G51" s="32"/>
      <c r="H51" s="32"/>
      <c r="I51" s="32"/>
    </row>
  </sheetData>
  <mergeCells count="14">
    <mergeCell ref="B2:F2"/>
    <mergeCell ref="H2:I2"/>
    <mergeCell ref="B3:D3"/>
    <mergeCell ref="B46:E46"/>
    <mergeCell ref="F46:I46"/>
    <mergeCell ref="B47:E47"/>
    <mergeCell ref="F47:I47"/>
    <mergeCell ref="B48:E48"/>
    <mergeCell ref="F48:I48"/>
    <mergeCell ref="B49:E49"/>
    <mergeCell ref="F49:I49"/>
    <mergeCell ref="B50:E50"/>
    <mergeCell ref="F50:I50"/>
    <mergeCell ref="B51:I51"/>
  </mergeCells>
  <conditionalFormatting sqref="B13:B44">
    <cfRule type="expression" dxfId="6" priority="7" stopIfTrue="1">
      <formula>ROUND(MOD($B13*24,1)*60,0)=0</formula>
    </cfRule>
    <cfRule type="expression" dxfId="7" priority="8" stopIfTrue="1">
      <formula>TRUE</formula>
    </cfRule>
  </conditionalFormatting>
  <conditionalFormatting sqref="C13:I44">
    <cfRule type="expression" dxfId="0" priority="1" stopIfTrue="1">
      <formula>AND(C$7=TODAY(),ROUND(MOD($B13*24,1)*60,0)=0)</formula>
    </cfRule>
    <cfRule type="expression" dxfId="1" priority="2" stopIfTrue="1">
      <formula>C$7=TODAY()</formula>
    </cfRule>
    <cfRule type="expression" dxfId="2" priority="3" stopIfTrue="1">
      <formula>AND(FALSE,ROUND(MOD($B13*24,1)*60,0)=0)</formula>
    </cfRule>
    <cfRule type="expression" dxfId="3" priority="4" stopIfTrue="1">
      <formula>FALSE</formula>
    </cfRule>
    <cfRule type="expression" dxfId="4" priority="5" stopIfTrue="1">
      <formula>ROUND(MOD($B13*24,1)*60,0)=0</formula>
    </cfRule>
    <cfRule type="expression" dxfId="5" priority="6" stopIfTrue="1">
      <formula>TRUE</formula>
    </cfRule>
  </conditionalFormatting>
  <conditionalFormatting sqref="C7:I7">
    <cfRule type="expression" dxfId="10" priority="11">
      <formula>C$7=TODAY()</formula>
    </cfRule>
  </conditionalFormatting>
  <conditionalFormatting sqref="C9:I11">
    <cfRule type="expression" dxfId="8" priority="9" stopIfTrue="1">
      <formula>C$7=TODAY()</formula>
    </cfRule>
    <cfRule type="expression" dxfId="9" priority="10" stopIfTrue="1">
      <formula>FALSE</formula>
    </cfRule>
  </conditionalFormatting>
  <dataValidations count="4">
    <dataValidation type="date" operator="greaterThan" allowBlank="1" showInputMessage="1" showErrorMessage="1" promptTitle="Any date" prompt="Type any date (e.g. 2027-03-10) – the week around it fills in." sqref="H2">
      <formula1>367</formula1>
    </dataValidation>
    <dataValidation type="list" allowBlank="1" showInputMessage="1" showErrorMessage="1" sqref="F3">
      <formula1>"Sunday,Monday"</formula1>
    </dataValidation>
    <dataValidation type="time" allowBlank="1" showInputMessage="1" showErrorMessage="1" promptTitle="First time slot" prompt="e.g. 6:00 AM or 8:30" sqref="H3">
      <formula1>0</formula1>
      <formula2>0.9993055555555556</formula2>
    </dataValidation>
    <dataValidation type="list" allowBlank="1" showInputMessage="1" showErrorMessage="1" promptTitle="Minutes per row" prompt="15, 20, 30, 45 or 60" sqref="H4">
      <formula1>"15,20,30,45,60"</formula1>
    </dataValidation>
  </dataValidations>
  <printOptions horizontalCentered="1"/>
  <pageMargins left="0.35" right="0.35" top="0.35" bottom="0.35" header="0.3" footer="0.3"/>
  <pageSetup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Week</vt:lpstr>
      <vt:lpstr>DayStart</vt:lpstr>
      <vt:lpstr>Week!Print_Area</vt:lpstr>
      <vt:lpstr>SlotMin</vt:lpstr>
      <vt:lpstr>WeekOf</vt:lpstr>
      <vt:lpstr>WeekStart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Hourly Planner</dc:title>
  <dc:creator>niftyshelf.com</dc:creator>
  <dc:description>Free editable weekly schedule template from niftyshelf.com</dc:description>
  <cp:lastModifiedBy>niftyshelf.com</cp:lastModifiedBy>
  <dcterms:created xsi:type="dcterms:W3CDTF">2026-10-21T22:52:37Z</dcterms:created>
  <dcterms:modified xsi:type="dcterms:W3CDTF">2026-10-21T22:52:37Z</dcterms:modified>
</cp:coreProperties>
</file>